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worksheets/sheet13.xml" ContentType="application/vnd.openxmlformats-officedocument.spreadsheetml.worksheet+xml"/>
  <Override PartName="/xl/comments/comment12.xml" ContentType="application/vnd.openxmlformats-officedocument.spreadsheetml.comments+xml"/>
  <Override PartName="/xl/worksheets/sheet14.xml" ContentType="application/vnd.openxmlformats-officedocument.spreadsheetml.worksheet+xml"/>
  <Override PartName="/xl/comments/comment13.xml" ContentType="application/vnd.openxmlformats-officedocument.spreadsheetml.comments+xml"/>
  <Override PartName="/xl/worksheets/sheet15.xml" ContentType="application/vnd.openxmlformats-officedocument.spreadsheetml.worksheet+xml"/>
  <Override PartName="/xl/comments/comment14.xml" ContentType="application/vnd.openxmlformats-officedocument.spreadsheetml.comments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Rooms" sheetId="3" state="visible" r:id="rId3"/>
    <sheet xmlns:r="http://schemas.openxmlformats.org/officeDocument/2006/relationships" name="Bands" sheetId="4" state="visible" r:id="rId4"/>
    <sheet xmlns:r="http://schemas.openxmlformats.org/officeDocument/2006/relationships" name="Outlets" sheetId="5" state="visible" r:id="rId5"/>
    <sheet xmlns:r="http://schemas.openxmlformats.org/officeDocument/2006/relationships" name="Standards" sheetId="6" state="visible" r:id="rId6"/>
    <sheet xmlns:r="http://schemas.openxmlformats.org/officeDocument/2006/relationships" name="Targets" sheetId="7" state="visible" r:id="rId7"/>
    <sheet xmlns:r="http://schemas.openxmlformats.org/officeDocument/2006/relationships" name="Staff" sheetId="8" state="visible" r:id="rId8"/>
    <sheet xmlns:r="http://schemas.openxmlformats.org/officeDocument/2006/relationships" name="Forecast" sheetId="9" state="visible" r:id="rId9"/>
    <sheet xmlns:r="http://schemas.openxmlformats.org/officeDocument/2006/relationships" name="Covers" sheetId="10" state="visible" r:id="rId10"/>
    <sheet xmlns:r="http://schemas.openxmlformats.org/officeDocument/2006/relationships" name="Events" sheetId="11" state="visible" r:id="rId11"/>
    <sheet xmlns:r="http://schemas.openxmlformats.org/officeDocument/2006/relationships" name="Time off" sheetId="12" state="visible" r:id="rId12"/>
    <sheet xmlns:r="http://schemas.openxmlformats.org/officeDocument/2006/relationships" name="Roster" sheetId="13" state="visible" r:id="rId13"/>
    <sheet xmlns:r="http://schemas.openxmlformats.org/officeDocument/2006/relationships" name="Timesheets" sheetId="14" state="visible" r:id="rId14"/>
    <sheet xmlns:r="http://schemas.openxmlformats.org/officeDocument/2006/relationships" name="Pay run" sheetId="15" state="visible" r:id="rId15"/>
    <sheet xmlns:r="http://schemas.openxmlformats.org/officeDocument/2006/relationships" name="Lists" sheetId="16" state="hidden" r:id="rId16"/>
  </sheets>
  <definedNames>
    <definedName name="_xlnm.Print_Titles" localSheetId="1">'Settings'!$4:$4</definedName>
    <definedName name="_xlnm.Print_Titles" localSheetId="2">'Rooms'!$4:$4</definedName>
    <definedName name="_xlnm.Print_Titles" localSheetId="3">'Bands'!$4:$4</definedName>
    <definedName name="_xlnm.Print_Titles" localSheetId="4">'Outlets'!$4:$4</definedName>
    <definedName name="_xlnm.Print_Titles" localSheetId="5">'Standards'!$4:$4</definedName>
    <definedName name="_xlnm.Print_Titles" localSheetId="6">'Targets'!$4:$4</definedName>
    <definedName name="_xlnm.Print_Titles" localSheetId="7">'Staff'!$4:$4</definedName>
    <definedName name="_xlnm.Print_Titles" localSheetId="8">'Forecast'!$4:$4</definedName>
    <definedName name="_xlnm.Print_Titles" localSheetId="9">'Covers'!$4:$4</definedName>
    <definedName name="_xlnm.Print_Titles" localSheetId="10">'Events'!$4:$4</definedName>
    <definedName name="_xlnm.Print_Titles" localSheetId="11">'Time off'!$4:$4</definedName>
    <definedName name="_xlnm.Print_Titles" localSheetId="12">'Roster'!$4:$4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5">
    <numFmt numFmtId="164" formatCode="0.0"/>
    <numFmt numFmtId="165" formatCode="hh:mm"/>
    <numFmt numFmtId="166" formatCode="\$#,##0"/>
    <numFmt numFmtId="167" formatCode="\$#,##0.00"/>
    <numFmt numFmtId="168" formatCode="dd/mm/yyyy"/>
  </numFmts>
  <fonts count="14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F4B49"/>
      <sz val="14"/>
    </font>
    <font>
      <name val="Arial"/>
      <charset val="1"/>
      <family val="0"/>
      <i val="1"/>
      <color rgb="FF5B6461"/>
      <sz val="10"/>
    </font>
    <font>
      <name val="Arial"/>
      <charset val="1"/>
      <family val="0"/>
      <b val="1"/>
      <color rgb="FF1F4B49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sz val="10"/>
    </font>
    <font>
      <name val="Arial"/>
      <charset val="1"/>
      <family val="0"/>
      <sz val="10"/>
    </font>
    <font>
      <name val="Arial"/>
      <charset val="1"/>
      <family val="0"/>
      <b val="1"/>
      <color rgb="FF1F4B49"/>
      <sz val="10"/>
    </font>
    <font>
      <name val="Arial"/>
      <charset val="1"/>
      <family val="0"/>
      <i val="1"/>
      <color rgb="FF6B7471"/>
      <sz val="10"/>
    </font>
    <font>
      <name val="Arial"/>
      <family val="2"/>
      <sz val="10"/>
    </font>
    <font>
      <name val="Arial"/>
      <charset val="1"/>
      <family val="0"/>
      <i val="1"/>
      <color rgb="FF5B6461"/>
      <sz val="11"/>
    </font>
  </fonts>
  <fills count="8">
    <fill>
      <patternFill/>
    </fill>
    <fill>
      <patternFill patternType="gray125"/>
    </fill>
    <fill>
      <patternFill patternType="solid">
        <fgColor rgb="FF1A1F1E"/>
        <bgColor rgb="FF333300"/>
      </patternFill>
    </fill>
    <fill>
      <patternFill patternType="solid">
        <fgColor rgb="FF1F4B49"/>
        <bgColor rgb="FF333300"/>
      </patternFill>
    </fill>
    <fill>
      <patternFill patternType="solid">
        <fgColor rgb="FFE0AE4F"/>
        <bgColor rgb="FFFFCC99"/>
      </patternFill>
    </fill>
    <fill>
      <patternFill patternType="solid">
        <fgColor rgb="FFFFFBEA"/>
        <bgColor rgb="FFFFFFFF"/>
      </patternFill>
    </fill>
    <fill>
      <patternFill patternType="solid">
        <fgColor rgb="FFD6E6E3"/>
        <bgColor rgb="FFE7E1D4"/>
      </patternFill>
    </fill>
    <fill>
      <patternFill patternType="solid">
        <fgColor rgb="FF8C9592"/>
        <bgColor rgb="FF6B7471"/>
      </patternFill>
    </fill>
  </fills>
  <borders count="2">
    <border>
      <left/>
      <right/>
      <top/>
      <bottom/>
      <diagonal/>
    </border>
    <border>
      <left style="thin">
        <color rgb="FFE7E1D4"/>
      </left>
      <right style="thin">
        <color rgb="FFE7E1D4"/>
      </right>
      <top style="thin">
        <color rgb="FFE7E1D4"/>
      </top>
      <bottom style="thin">
        <color rgb="FFE7E1D4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8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/>
    </xf>
    <xf numFmtId="0" fontId="8" fillId="0" borderId="1" applyAlignment="1" pivotButton="0" quotePrefix="0" xfId="0">
      <alignment horizontal="general" vertical="top" wrapText="1"/>
    </xf>
    <xf numFmtId="0" fontId="9" fillId="0" borderId="1" applyAlignment="1" pivotButton="0" quotePrefix="0" xfId="0">
      <alignment horizontal="general" vertical="top" wrapText="1"/>
    </xf>
    <xf numFmtId="0" fontId="7" fillId="3" borderId="0" applyAlignment="1" pivotButton="0" quotePrefix="0" xfId="0">
      <alignment horizontal="general" vertical="bottom"/>
    </xf>
    <xf numFmtId="0" fontId="7" fillId="4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0" fillId="5" borderId="1" applyAlignment="1" pivotButton="0" quotePrefix="0" xfId="0">
      <alignment horizontal="general" vertical="bottom"/>
    </xf>
    <xf numFmtId="0" fontId="10" fillId="6" borderId="0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top" wrapText="1"/>
    </xf>
    <xf numFmtId="0" fontId="7" fillId="3" borderId="0" applyAlignment="1" pivotButton="0" quotePrefix="0" xfId="0">
      <alignment horizontal="general" vertical="center" wrapText="1"/>
    </xf>
    <xf numFmtId="0" fontId="7" fillId="7" borderId="0" applyAlignment="1" pivotButton="0" quotePrefix="0" xfId="0">
      <alignment horizontal="general" vertical="center" wrapText="1"/>
    </xf>
    <xf numFmtId="0" fontId="8" fillId="0" borderId="1" applyAlignment="1" pivotButton="0" quotePrefix="0" xfId="0">
      <alignment horizontal="general" vertical="bottom"/>
    </xf>
    <xf numFmtId="49" fontId="9" fillId="5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general" vertical="bottom"/>
    </xf>
    <xf numFmtId="1" fontId="9" fillId="5" borderId="1" applyAlignment="1" pivotButton="0" quotePrefix="0" xfId="0">
      <alignment horizontal="general" vertical="bottom"/>
    </xf>
    <xf numFmtId="9" fontId="9" fillId="5" borderId="1" applyAlignment="1" pivotButton="0" quotePrefix="0" xfId="0">
      <alignment horizontal="general" vertical="bottom"/>
    </xf>
    <xf numFmtId="164" fontId="9" fillId="5" borderId="1" applyAlignment="1" pivotButton="0" quotePrefix="0" xfId="0">
      <alignment horizontal="general" vertical="bottom"/>
    </xf>
    <xf numFmtId="10" fontId="9" fillId="5" borderId="1" applyAlignment="1" pivotButton="0" quotePrefix="0" xfId="0">
      <alignment horizontal="general" vertical="bottom"/>
    </xf>
    <xf numFmtId="0" fontId="10" fillId="6" borderId="0" applyAlignment="1" pivotButton="0" quotePrefix="0" xfId="0">
      <alignment horizontal="general" vertical="center" wrapText="1"/>
    </xf>
    <xf numFmtId="0" fontId="9" fillId="5" borderId="1" applyAlignment="1" pivotButton="0" quotePrefix="0" xfId="0">
      <alignment horizontal="general" vertical="bottom"/>
    </xf>
    <xf numFmtId="165" fontId="9" fillId="5" borderId="1" applyAlignment="1" pivotButton="0" quotePrefix="0" xfId="0">
      <alignment horizontal="general" vertical="bottom"/>
    </xf>
    <xf numFmtId="166" fontId="9" fillId="5" borderId="1" applyAlignment="1" pivotButton="0" quotePrefix="0" xfId="0">
      <alignment horizontal="general" vertical="bottom"/>
    </xf>
    <xf numFmtId="167" fontId="9" fillId="5" borderId="1" applyAlignment="1" pivotButton="0" quotePrefix="0" xfId="0">
      <alignment horizontal="general" vertical="bottom"/>
    </xf>
    <xf numFmtId="168" fontId="9" fillId="5" borderId="1" applyAlignment="1" pivotButton="0" quotePrefix="0" xfId="0">
      <alignment horizontal="general" vertical="bottom"/>
    </xf>
    <xf numFmtId="9" fontId="11" fillId="0" borderId="1" applyAlignment="1" pivotButton="0" quotePrefix="0" xfId="0">
      <alignment horizontal="general" vertical="bottom"/>
    </xf>
    <xf numFmtId="1" fontId="11" fillId="0" borderId="1" applyAlignment="1" pivotButton="0" quotePrefix="0" xfId="0">
      <alignment horizontal="general" vertical="bottom"/>
    </xf>
    <xf numFmtId="166" fontId="11" fillId="0" borderId="1" applyAlignment="1" pivotButton="0" quotePrefix="0" xfId="0">
      <alignment horizontal="general" vertical="bottom"/>
    </xf>
    <xf numFmtId="167" fontId="11" fillId="0" borderId="1" applyAlignment="1" pivotButton="0" quotePrefix="0" xfId="0">
      <alignment horizontal="general" vertical="bottom"/>
    </xf>
    <xf numFmtId="2" fontId="11" fillId="0" borderId="1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2" fontId="9" fillId="5" borderId="1" applyAlignment="1" pivotButton="0" quotePrefix="0" xfId="0">
      <alignment horizontal="general" vertical="bottom"/>
    </xf>
    <xf numFmtId="167" fontId="9" fillId="5" borderId="1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/>
    </xf>
    <xf numFmtId="0" fontId="8" fillId="0" borderId="1" applyAlignment="1" pivotButton="0" quotePrefix="0" xfId="0">
      <alignment horizontal="general" vertical="top" wrapText="1"/>
    </xf>
    <xf numFmtId="0" fontId="9" fillId="0" borderId="1" applyAlignment="1" pivotButton="0" quotePrefix="0" xfId="0">
      <alignment horizontal="general" vertical="top" wrapText="1"/>
    </xf>
    <xf numFmtId="0" fontId="7" fillId="3" borderId="0" applyAlignment="1" pivotButton="0" quotePrefix="0" xfId="0">
      <alignment horizontal="general" vertical="bottom"/>
    </xf>
    <xf numFmtId="0" fontId="7" fillId="4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0" fillId="5" borderId="1" applyAlignment="1" pivotButton="0" quotePrefix="0" xfId="0">
      <alignment horizontal="general" vertical="bottom"/>
    </xf>
    <xf numFmtId="0" fontId="10" fillId="6" borderId="0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top" wrapText="1"/>
    </xf>
    <xf numFmtId="0" fontId="7" fillId="3" borderId="0" applyAlignment="1" pivotButton="0" quotePrefix="0" xfId="0">
      <alignment horizontal="general" vertical="center" wrapText="1"/>
    </xf>
    <xf numFmtId="0" fontId="7" fillId="7" borderId="0" applyAlignment="1" pivotButton="0" quotePrefix="0" xfId="0">
      <alignment horizontal="general" vertical="center" wrapText="1"/>
    </xf>
    <xf numFmtId="0" fontId="8" fillId="0" borderId="1" applyAlignment="1" pivotButton="0" quotePrefix="0" xfId="0">
      <alignment horizontal="general" vertical="bottom"/>
    </xf>
    <xf numFmtId="49" fontId="9" fillId="5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general" vertical="bottom"/>
    </xf>
    <xf numFmtId="1" fontId="9" fillId="5" borderId="1" applyAlignment="1" pivotButton="0" quotePrefix="0" xfId="0">
      <alignment horizontal="general" vertical="bottom"/>
    </xf>
    <xf numFmtId="9" fontId="9" fillId="5" borderId="1" applyAlignment="1" pivotButton="0" quotePrefix="0" xfId="0">
      <alignment horizontal="general" vertical="bottom"/>
    </xf>
    <xf numFmtId="164" fontId="9" fillId="5" borderId="1" applyAlignment="1" pivotButton="0" quotePrefix="0" xfId="0">
      <alignment horizontal="general" vertical="bottom"/>
    </xf>
    <xf numFmtId="10" fontId="9" fillId="5" borderId="1" applyAlignment="1" pivotButton="0" quotePrefix="0" xfId="0">
      <alignment horizontal="general" vertical="bottom"/>
    </xf>
    <xf numFmtId="0" fontId="10" fillId="6" borderId="0" applyAlignment="1" pivotButton="0" quotePrefix="0" xfId="0">
      <alignment horizontal="general" vertical="center" wrapText="1"/>
    </xf>
    <xf numFmtId="0" fontId="9" fillId="5" borderId="1" applyAlignment="1" pivotButton="0" quotePrefix="0" xfId="0">
      <alignment horizontal="general" vertical="bottom"/>
    </xf>
    <xf numFmtId="165" fontId="9" fillId="5" borderId="1" applyAlignment="1" pivotButton="0" quotePrefix="0" xfId="0">
      <alignment horizontal="general" vertical="bottom"/>
    </xf>
    <xf numFmtId="166" fontId="9" fillId="5" borderId="1" applyAlignment="1" pivotButton="0" quotePrefix="0" xfId="0">
      <alignment horizontal="general" vertical="bottom"/>
    </xf>
    <xf numFmtId="167" fontId="9" fillId="5" borderId="1" applyAlignment="1" pivotButton="0" quotePrefix="0" xfId="0">
      <alignment horizontal="general" vertical="bottom"/>
    </xf>
    <xf numFmtId="168" fontId="9" fillId="5" borderId="1" applyAlignment="1" pivotButton="0" quotePrefix="0" xfId="0">
      <alignment horizontal="general" vertical="bottom"/>
    </xf>
    <xf numFmtId="9" fontId="11" fillId="0" borderId="1" applyAlignment="1" pivotButton="0" quotePrefix="0" xfId="0">
      <alignment horizontal="general" vertical="bottom"/>
    </xf>
    <xf numFmtId="1" fontId="11" fillId="0" borderId="1" applyAlignment="1" pivotButton="0" quotePrefix="0" xfId="0">
      <alignment horizontal="general" vertical="bottom"/>
    </xf>
    <xf numFmtId="166" fontId="11" fillId="0" borderId="1" applyAlignment="1" pivotButton="0" quotePrefix="0" xfId="0">
      <alignment horizontal="general" vertical="bottom"/>
    </xf>
    <xf numFmtId="167" fontId="11" fillId="0" borderId="1" applyAlignment="1" pivotButton="0" quotePrefix="0" xfId="0">
      <alignment horizontal="general" vertical="bottom"/>
    </xf>
    <xf numFmtId="2" fontId="11" fillId="0" borderId="1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2" fontId="9" fillId="5" borderId="1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">
    <dxf>
      <font>
        <name val="Arial"/>
        <charset val="1"/>
        <family val="0"/>
        <b val="1"/>
        <color rgb="FFB42318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471"/>
      <rgbColor rgb="FF9999FF"/>
      <rgbColor rgb="FF993366"/>
      <rgbColor rgb="FFFFFBEA"/>
      <rgbColor rgb="FFCCFFFF"/>
      <rgbColor rgb="FF660066"/>
      <rgbColor rgb="FFFF8080"/>
      <rgbColor rgb="FF0066CC"/>
      <rgbColor rgb="FFE7E1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E6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0AE4F"/>
      <rgbColor rgb="FFFF6600"/>
      <rgbColor rgb="FF5B6461"/>
      <rgbColor rgb="FF8C9592"/>
      <rgbColor rgb="FF1F4B49"/>
      <rgbColor rgb="FF339966"/>
      <rgbColor rgb="FF003300"/>
      <rgbColor rgb="FF333300"/>
      <rgbColor rgb="FFB42318"/>
      <rgbColor rgb="FF993366"/>
      <rgbColor rgb="FF333399"/>
      <rgbColor rgb="FF1A1F1E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comments/comment1.xml><?xml version="1.0" encoding="utf-8"?>
<comments xmlns="http://schemas.openxmlformats.org/spreadsheetml/2006/main">
  <authors>
    <author>Unknown Author</author>
  </authors>
  <commentList>
    <comment ref="B4" authorId="0" shapeId="0">
      <text>
        <t>Your figure.</t>
      </text>
    </comment>
  </commentList>
</comments>
</file>

<file path=xl/comments/comment2.xml><?xml version="1.0" encoding="utf-8"?>
<comments xmlns="http://schemas.openxmlformats.org/spreadsheetml/2006/main">
  <authors>
    <author>Unknown Author</author>
  </authors>
  <commentList>
    <comment ref="A4" authorId="0" shapeId="0">
      <text>
        <t>As it appears in your PMS.</t>
      </text>
    </comment>
    <comment ref="B4" authorId="0" shapeId="0">
      <text>
        <t>How many rooms of this type. They add up to Rooms in hotel.</t>
      </text>
    </comment>
    <comment ref="C4" authorId="0" shapeId="0">
      <text>
        <t>Minutes to clean a room after check-out.</t>
      </text>
    </comment>
    <comment ref="D4" authorId="0" shapeId="0">
      <text>
        <t>Minutes to service a room where the guest is staying on.</t>
      </text>
    </comment>
  </commentList>
</comments>
</file>

<file path=xl/comments/comment3.xml><?xml version="1.0" encoding="utf-8"?>
<comments xmlns="http://schemas.openxmlformats.org/spreadsheetml/2006/main">
  <authors>
    <author>Unknown Author</author>
  </authors>
  <commentList>
    <comment ref="A4" authorId="0" shapeId="0">
      <text>
        <t>Short name used on Standards.</t>
      </text>
    </comment>
    <comment ref="D4" authorId="0" shapeId="0">
      <text>
        <t>Meals on Covers that fall in this band. Events use their own times.</t>
      </text>
    </comment>
  </commentList>
</comments>
</file>

<file path=xl/comments/comment4.xml><?xml version="1.0" encoding="utf-8"?>
<comments xmlns="http://schemas.openxmlformats.org/spreadsheetml/2006/main">
  <authors>
    <author>Unknown Author</author>
  </authors>
  <commentList>
    <comment ref="A4" authorId="0" shapeId="0">
      <text>
        <t>The name used on Covers. Can differ from the department, e.g. Lobby café staffed by Restaurant.</t>
      </text>
    </comment>
    <comment ref="C4" authorId="0" shapeId="0">
      <text>
        <t>Must match a Department on Staff.</t>
      </text>
    </comment>
    <comment ref="D4" authorId="0" shapeId="0">
      <text>
        <t>A kitchen department on Staff. Blank if no food.</t>
      </text>
    </comment>
  </commentList>
</comments>
</file>

<file path=xl/comments/comment5.xml><?xml version="1.0" encoding="utf-8"?>
<comments xmlns="http://schemas.openxmlformats.org/spreadsheetml/2006/main">
  <authors>
    <author>Unknown Author</author>
  </authors>
  <commentList>
    <comment ref="A4" authorId="0" shapeId="0">
      <text>
        <t>As on Staff.</t>
      </text>
    </comment>
    <comment ref="B4" authorId="0" shapeId="0">
      <text>
        <t>As on Staff.</t>
      </text>
    </comment>
    <comment ref="C4" authorId="0" shapeId="0">
      <text>
        <t>Fixed, Flex, Ratio or Room cleaning.</t>
      </text>
    </comment>
    <comment ref="D4" authorId="0" shapeId="0">
      <text>
        <t>From the Bands tab. Several allowed: "AM, PM".</t>
      </text>
    </comment>
    <comment ref="E4" authorId="0" shapeId="0">
      <text>
        <t>Every day, Mon–Fri, Sat–Sun, Event days, or a list like Fri, Sat.</t>
      </text>
    </comment>
    <comment ref="F4" authorId="0" shapeId="0">
      <text>
        <t>What the work depends on. Flex and Ratio only.</t>
      </text>
    </comment>
    <comment ref="G4" authorId="0" shapeId="0">
      <text>
        <t>Optional. Limit the driver to one outlet. Blank = all outlets this department staffs (or this kitchen serves).</t>
      </text>
    </comment>
    <comment ref="H4" authorId="0" shapeId="0">
      <text>
        <t>Flex only. The driver figure that triggers the extra people, e.g. 70% or 100 covers or $3,000.</t>
      </text>
    </comment>
    <comment ref="I4" authorId="0" shapeId="0">
      <text>
        <t>Fixed: how many. Flex: how many extra.</t>
      </text>
    </comment>
    <comment ref="J4" authorId="0" shapeId="0">
      <text>
        <t>Ratio only, e.g. 20 = one server per 20 dinner covers.</t>
      </text>
    </comment>
    <comment ref="K4" authorId="0" shapeId="0">
      <text>
        <t>Ratio only. Never fewer than this.</t>
      </text>
    </comment>
  </commentList>
</comments>
</file>

<file path=xl/comments/comment6.xml><?xml version="1.0" encoding="utf-8"?>
<comments xmlns="http://schemas.openxmlformats.org/spreadsheetml/2006/main">
  <authors>
    <author>Unknown Author</author>
  </authors>
  <commentList>
    <comment ref="A4" authorId="0" shapeId="0">
      <text>
        <t>A department on Staff, or Rooms division, All F&amp;B or Whole hotel.</t>
      </text>
    </comment>
    <comment ref="C4" authorId="0" shapeId="0">
      <text>
        <t>A dollar amount, a percentage, or a count, depending on the measure.</t>
      </text>
    </comment>
  </commentList>
</comments>
</file>

<file path=xl/comments/comment7.xml><?xml version="1.0" encoding="utf-8"?>
<comments xmlns="http://schemas.openxmlformats.org/spreadsheetml/2006/main">
  <authors>
    <author>Unknown Author</author>
  </authors>
  <commentList>
    <comment ref="A4" authorId="0" shapeId="0">
      <text>
        <t>An ID, never a name.</t>
      </text>
    </comment>
    <comment ref="C4" authorId="0" shapeId="0">
      <text>
        <t>The work they are mainly rostered for. Must match Role on Standards.</t>
      </text>
    </comment>
    <comment ref="D4" authorId="0" shapeId="0">
      <text>
        <t>Other roles they're trained for, comma-separated. Counted there only after that role's own staff.</t>
      </text>
    </comment>
    <comment ref="F4" authorId="0" shapeId="0">
      <text>
        <t>Award classification level.</t>
      </text>
    </comment>
    <comment ref="G4" authorId="0" shapeId="0">
      <text>
        <t>Award = priced under the award. Salary = included at the weekly amount, not award-checked.</t>
      </text>
    </comment>
    <comment ref="H4" authorId="0" shapeId="0">
      <text>
        <t>Salary staff only.</t>
      </text>
    </comment>
    <comment ref="I4" authorId="0" shapeId="0">
      <text>
        <t>Full-time only: how the 38 hours are worked.</t>
      </text>
    </comment>
    <comment ref="J4" authorId="0" shapeId="0">
      <text>
        <t>Part-time only: agreed hours a week.</t>
      </text>
    </comment>
    <comment ref="K4" authorId="0" shapeId="0">
      <text>
        <t>Part-time only: agreed in writing to work extra hours at ordinary rates.</t>
      </text>
    </comment>
    <comment ref="L4" authorId="0" shapeId="0">
      <text>
        <t>Anyone, e.g. Mon–Fri or Wed–Sun. Blank = any day. For part-timers this is also their agreed availability.</t>
      </text>
    </comment>
    <comment ref="M4" authorId="0" shapeId="0">
      <text>
        <t>Anyone. Blank = any time.</t>
      </text>
    </comment>
    <comment ref="N4" authorId="0" shapeId="0">
      <text>
        <t>Anyone. Blank = any time.</t>
      </text>
    </comment>
    <comment ref="O4" authorId="0" shapeId="0">
      <text>
        <t>Junior rates. Blank if 21 or over.</t>
      </text>
    </comment>
    <comment ref="P4" authorId="0" shapeId="0">
      <text>
        <t>yes = clerical stream (Table 6 rates).</t>
      </text>
    </comment>
    <comment ref="Q4" authorId="0" shapeId="0">
      <text>
        <t>Liquor licence allowance.</t>
      </text>
    </comment>
    <comment ref="R4" authorId="0" shapeId="0">
      <text>
        <t>First aid allowance.</t>
      </text>
    </comment>
  </commentList>
</comments>
</file>

<file path=xl/comments/comment8.xml><?xml version="1.0" encoding="utf-8"?>
<comments xmlns="http://schemas.openxmlformats.org/spreadsheetml/2006/main">
  <authors>
    <author>Unknown Author</author>
  </authors>
  <commentList>
    <comment ref="C4" authorId="0" shapeId="0">
      <text>
        <t>Rooms sold tonight (including comps and house use if they need cleaning).</t>
      </text>
    </comment>
    <comment ref="D4" authorId="0" shapeId="0">
      <text>
        <t>Optional. Rooms of this type occupied. Leave all room-type columns blank to split by the Rooms tab.</t>
      </text>
    </comment>
    <comment ref="E4" authorId="0" shapeId="0">
      <text>
        <t>Optional.</t>
      </text>
    </comment>
    <comment ref="F4" authorId="0" shapeId="0">
      <text>
        <t>Optional.</t>
      </text>
    </comment>
    <comment ref="G4" authorId="0" shapeId="0">
      <text>
        <t>Rooms checking in.</t>
      </text>
    </comment>
    <comment ref="H4" authorId="0" shapeId="0">
      <text>
        <t>Rooms checking out.</t>
      </text>
    </comment>
    <comment ref="I4" authorId="0" shapeId="0">
      <text>
        <t>Optional. For labour % of total revenue.</t>
      </text>
    </comment>
    <comment ref="J4" authorId="0" shapeId="0">
      <text>
        <t>Occupied rooms ÷ Rooms in hotel.</t>
      </text>
    </comment>
    <comment ref="K4" authorId="0" shapeId="0">
      <text>
        <t>Occupied rooms − arrivals: rooms needing a stayover service.</t>
      </text>
    </comment>
    <comment ref="L4" authorId="0" shapeId="0">
      <text>
        <t>Room types should add up to occupied rooms.</t>
      </text>
    </comment>
  </commentList>
</comments>
</file>

<file path=xl/comments/comment9.xml><?xml version="1.0" encoding="utf-8"?>
<comments xmlns="http://schemas.openxmlformats.org/spreadsheetml/2006/main">
  <authors>
    <author>Unknown Author</author>
  </authors>
  <commentList>
    <comment ref="C4" authorId="0" shapeId="0">
      <text>
        <t>As on the Outlets tab.</t>
      </text>
    </comment>
    <comment ref="D4" authorId="0" shapeId="0">
      <text>
        <t>Breakfast, Lunch, Dinner or All day (or a meal you named on Bands).</t>
      </text>
    </comment>
    <comment ref="E4" authorId="0" shapeId="0">
      <text>
        <t>Guests served. Optional for a bar.</t>
      </text>
    </comment>
    <comment ref="H4" authorId="0" shapeId="0">
      <text>
        <t>Anything else the outlet earns.</t>
      </text>
    </comment>
    <comment ref="J4" authorId="0" shapeId="0">
      <text>
        <t>Total ÷ covers. A quick check your figures look right.</t>
      </text>
    </comment>
  </commentList>
</comments>
</file>

<file path=xl/comments/comment10.xml><?xml version="1.0" encoding="utf-8"?>
<comments xmlns="http://schemas.openxmlformats.org/spreadsheetml/2006/main">
  <authors>
    <author>Unknown Author</author>
  </authors>
  <commentList>
    <comment ref="C4" authorId="0" shapeId="0">
      <text>
        <t>A short name. No client names needed.</t>
      </text>
    </comment>
    <comment ref="D4" authorId="0" shapeId="0">
      <text>
        <t>Seated, Buffet, Cocktail or Meeting. Standards set the guests per server for each.</t>
      </text>
    </comment>
    <comment ref="F4" authorId="0" shapeId="0">
      <text>
        <t>Service start. The event counts in the band where most of it falls.</t>
      </text>
    </comment>
    <comment ref="H4" authorId="0" shapeId="0">
      <text>
        <t>Total staff hours to set the room, e.g. 4 people × 2 hours = 8.</t>
      </text>
    </comment>
    <comment ref="L4" authorId="0" shapeId="0">
      <text>
        <t>Room hire, AV and the like.</t>
      </text>
    </comment>
  </commentList>
</comments>
</file>

<file path=xl/comments/comment11.xml><?xml version="1.0" encoding="utf-8"?>
<comments xmlns="http://schemas.openxmlformats.org/spreadsheetml/2006/main">
  <authors>
    <author>Unknown Author</author>
  </authors>
  <commentList>
    <comment ref="D4" authorId="0" shapeId="0">
      <text>
        <t>Annual leave, Personal leave, Unavailable (can't work that day) or Other leave.</t>
      </text>
    </comment>
    <comment ref="E4" authorId="0" shapeId="0">
      <text>
        <t>Optional. No medical details.</t>
      </text>
    </comment>
  </commentList>
</comments>
</file>

<file path=xl/comments/comment12.xml><?xml version="1.0" encoding="utf-8"?>
<comments xmlns="http://schemas.openxmlformats.org/spreadsheetml/2006/main">
  <authors>
    <author>Unknown Author</author>
  </authors>
  <commentList>
    <comment ref="A4" authorId="0" shapeId="0">
      <text>
        <t>The date the shift starts. A night shift goes on its start date.</t>
      </text>
    </comment>
    <comment ref="D4" authorId="0" shapeId="0">
      <text>
        <t>Optional. Taken from Staff when blank.</t>
      </text>
    </comment>
    <comment ref="E4" authorId="0" shapeId="0">
      <text>
        <t>Optional. The role worked on this shift if not their own, e.g. a receptionist working as duty manager.</t>
      </text>
    </comment>
    <comment ref="H4" authorId="0" shapeId="0">
      <text>
        <t>Unpaid meal break.</t>
      </text>
    </comment>
    <comment ref="I4" authorId="0" shapeId="0">
      <text>
        <t>Optional. Lets the site check meal-break timing.</t>
      </text>
    </comment>
    <comment ref="J4" authorId="0" shapeId="0">
      <text>
        <t>Optional. Level paid for acting up, e.g. Level 5.</t>
      </text>
    </comment>
    <comment ref="K4" authorId="0" shapeId="0">
      <text>
        <t>Optional. Hours at the higher level. Over 2 hours pays the whole shift at that level.</t>
      </text>
    </comment>
    <comment ref="L4" authorId="0" shapeId="0">
      <text>
        <t>Optional. yes = Optimise must not change or move this shift.</t>
      </text>
    </comment>
    <comment ref="M4" authorId="0" shapeId="0">
      <text>
        <t>End − start − break.</t>
      </text>
    </comment>
  </commentList>
</comments>
</file>

<file path=xl/comments/comment13.xml><?xml version="1.0" encoding="utf-8"?>
<comments xmlns="http://schemas.openxmlformats.org/spreadsheetml/2006/main">
  <authors>
    <author>Unknown Author</author>
  </authors>
  <commentList>
    <comment ref="A4" authorId="0" shapeId="0">
      <text>
        <t>The date the shift started.</t>
      </text>
    </comment>
    <comment ref="F4" authorId="0" shapeId="0">
      <text>
        <t>Unpaid break actually taken.</t>
      </text>
    </comment>
    <comment ref="G4" authorId="0" shapeId="0">
      <text>
        <t>When the break actually started.</t>
      </text>
    </comment>
    <comment ref="I4" authorId="0" shapeId="0">
      <text>
        <t>Clock out − clock in − break.</t>
      </text>
    </comment>
  </commentList>
</comments>
</file>

<file path=xl/comments/comment14.xml><?xml version="1.0" encoding="utf-8"?>
<comments xmlns="http://schemas.openxmlformats.org/spreadsheetml/2006/main">
  <authors>
    <author>Unknown Author</author>
  </authors>
  <commentList>
    <comment ref="A4" authorId="0" shapeId="0">
      <text>
        <t>As on Staff.</t>
      </text>
    </comment>
    <comment ref="D4" authorId="0" shapeId="0">
      <text>
        <t>Total hours on the payslip.</t>
      </text>
    </comment>
    <comment ref="E4" authorId="0" shapeId="0">
      <text>
        <t>Gross pay before tax, excluding super.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_rels/sheet13.xml.rels><Relationships xmlns="http://schemas.openxmlformats.org/package/2006/relationships"><Relationship Type="http://schemas.openxmlformats.org/officeDocument/2006/relationships/comments" Target="/xl/comments/comment12.xml" Id="comments"/><Relationship Type="http://schemas.openxmlformats.org/officeDocument/2006/relationships/vmlDrawing" Target="/xl/drawings/commentsDrawing12.vml" Id="anysvml"/></Relationships>
</file>

<file path=xl/worksheets/_rels/sheet14.xml.rels><Relationships xmlns="http://schemas.openxmlformats.org/package/2006/relationships"><Relationship Type="http://schemas.openxmlformats.org/officeDocument/2006/relationships/comments" Target="/xl/comments/comment13.xml" Id="comments"/><Relationship Type="http://schemas.openxmlformats.org/officeDocument/2006/relationships/vmlDrawing" Target="/xl/drawings/commentsDrawing13.vml" Id="anysvml"/></Relationships>
</file>

<file path=xl/worksheets/_rels/sheet15.xml.rels><Relationships xmlns="http://schemas.openxmlformats.org/package/2006/relationships"><Relationship Type="http://schemas.openxmlformats.org/officeDocument/2006/relationships/comments" Target="/xl/comments/comment14.xml" Id="comments"/><Relationship Type="http://schemas.openxmlformats.org/officeDocument/2006/relationships/vmlDrawing" Target="/xl/drawings/commentsDrawing14.vml" Id="anysvml"/></Relationships>
</file>

<file path=xl/worksheets/sheet1.xml><?xml version="1.0" encoding="utf-8"?>
<worksheet xmlns="http://schemas.openxmlformats.org/spreadsheetml/2006/main">
  <sheetPr filterMode="0">
    <tabColor rgb="FF1A1F1E"/>
    <outlinePr summaryBelow="1" summaryRight="1"/>
    <pageSetUpPr fitToPage="1"/>
  </sheetPr>
  <dimension ref="A1:D44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6" customWidth="1" style="40" min="1" max="1"/>
    <col width="70" customWidth="1" style="40" min="2" max="2"/>
    <col width="30" customWidth="1" style="40" min="3" max="3"/>
    <col width="26" customWidth="1" style="40" min="4" max="4"/>
  </cols>
  <sheetData>
    <row r="1" ht="17.25" customHeight="1" s="41">
      <c r="A1" s="42" t="inlineStr">
        <is>
          <t>Roster workbook — hotel example, week of Monday 5 October 2026</t>
        </is>
      </c>
    </row>
    <row r="2" ht="15" customHeight="1" s="41">
      <c r="A2" s="43" t="inlineStr">
        <is>
          <t>For the roster coster at higapaycalculator.com. It reads this file in your browser and keeps nothing. Staff by ID only, never names.</t>
        </is>
      </c>
    </row>
    <row r="4" ht="15" customHeight="1" s="41">
      <c r="A4" s="44" t="inlineStr">
        <is>
          <t>How far do you want to go? Each level works on its own.</t>
        </is>
      </c>
    </row>
    <row r="5" ht="15" customHeight="1" s="41">
      <c r="A5" s="45" t="inlineStr">
        <is>
          <t>Level</t>
        </is>
      </c>
      <c r="B5" s="45" t="inlineStr">
        <is>
          <t>What you add and what you get</t>
        </is>
      </c>
      <c r="C5" s="45" t="inlineStr">
        <is>
          <t>Use</t>
        </is>
      </c>
      <c r="D5" s="45" t="inlineStr">
        <is>
          <t>Effort</t>
        </is>
      </c>
    </row>
    <row r="6" ht="23.25" customHeight="1" s="41">
      <c r="A6" s="46" t="inlineStr">
        <is>
          <t>Level 1</t>
        </is>
      </c>
      <c r="B6" s="47" t="inlineStr">
        <is>
          <t>Staff + Roster. Get: award cost of the roster, the award traps, each person's pay breakdown.</t>
        </is>
      </c>
      <c r="C6" s="47" t="inlineStr">
        <is>
          <t>Quick start template, or these two tabs</t>
        </is>
      </c>
      <c r="D6" s="47" t="inlineStr">
        <is>
          <t>About 10 minutes</t>
        </is>
      </c>
    </row>
    <row r="7" ht="23.25" customHeight="1" s="41">
      <c r="A7" s="46" t="inlineStr">
        <is>
          <t>Level 2</t>
        </is>
      </c>
      <c r="B7" s="47" t="inlineStr">
        <is>
          <t>Add Forecast, Covers, Events and the set-up tabs. Get: cover gaps, cost per occupied room, labour %, productivity against targets.</t>
        </is>
      </c>
      <c r="C7" s="47" t="inlineStr">
        <is>
          <t>This workbook</t>
        </is>
      </c>
      <c r="D7" s="47" t="inlineStr">
        <is>
          <t>About 45 minutes once, then 5 a week</t>
        </is>
      </c>
    </row>
    <row r="8" ht="23.25" customHeight="1" s="41">
      <c r="A8" s="46" t="inlineStr">
        <is>
          <t>Level 3</t>
        </is>
      </c>
      <c r="B8" s="47" t="inlineStr">
        <is>
          <t>Add availability on Staff, the Time off tab and Keep on Roster. Get: Optimise my roster, which fixes, fills and trims around the shifts you lock.</t>
        </is>
      </c>
      <c r="C8" s="47" t="inlineStr">
        <is>
          <t>Full template</t>
        </is>
      </c>
      <c r="D8" s="47" t="inlineStr">
        <is>
          <t>About 20 minutes once, then a few a week</t>
        </is>
      </c>
    </row>
    <row r="10" ht="15" customHeight="1" s="41">
      <c r="A10" s="44" t="inlineStr">
        <is>
          <t>1. Set up once (teal tabs)</t>
        </is>
      </c>
    </row>
    <row r="11" ht="15" customHeight="1" s="41">
      <c r="A11" s="48" t="inlineStr">
        <is>
          <t>Tab</t>
        </is>
      </c>
      <c r="B11" s="48" t="inlineStr">
        <is>
          <t>What goes in</t>
        </is>
      </c>
      <c r="C11" s="48" t="inlineStr">
        <is>
          <t>Usually owned by</t>
        </is>
      </c>
      <c r="D11" s="48" t="inlineStr">
        <is>
          <t>Update</t>
        </is>
      </c>
    </row>
    <row r="12" ht="23.25" customHeight="1" s="41">
      <c r="A12" s="46" t="inlineStr">
        <is>
          <t>Settings</t>
        </is>
      </c>
      <c r="B12" s="47" t="inlineStr">
        <is>
          <t>Rooms in hotel, reception and housekeeping settings, payroll tax, workers comp and leave</t>
        </is>
      </c>
      <c r="C12" s="47" t="inlineStr">
        <is>
          <t>General manager or finance</t>
        </is>
      </c>
      <c r="D12" s="47" t="inlineStr">
        <is>
          <t>Once a year</t>
        </is>
      </c>
    </row>
    <row r="13" ht="15" customHeight="1" s="41">
      <c r="A13" s="46" t="inlineStr">
        <is>
          <t>Rooms</t>
        </is>
      </c>
      <c r="B13" s="47" t="inlineStr">
        <is>
          <t>Each room type: how many rooms, minutes to clean a departure and a stayover</t>
        </is>
      </c>
      <c r="C13" s="47" t="inlineStr">
        <is>
          <t>Executive housekeeper</t>
        </is>
      </c>
      <c r="D13" s="47" t="inlineStr">
        <is>
          <t>When standards change</t>
        </is>
      </c>
    </row>
    <row r="14" ht="15" customHeight="1" s="41">
      <c r="A14" s="46" t="inlineStr">
        <is>
          <t>Bands</t>
        </is>
      </c>
      <c r="B14" s="47" t="inlineStr">
        <is>
          <t>Your shift bands (AM, Mid, PM, Night, or your own) and the meals in each</t>
        </is>
      </c>
      <c r="C14" s="47" t="inlineStr">
        <is>
          <t>Operations</t>
        </is>
      </c>
      <c r="D14" s="47" t="inlineStr">
        <is>
          <t>Rarely</t>
        </is>
      </c>
    </row>
    <row r="15" ht="23.25" customHeight="1" s="41">
      <c r="A15" s="46" t="inlineStr">
        <is>
          <t>Outlets</t>
        </is>
      </c>
      <c r="B15" s="47" t="inlineStr">
        <is>
          <t>Each restaurant, bar, room service, lounge or function space: who staffs it, which kitchen cooks for it</t>
        </is>
      </c>
      <c r="C15" s="47" t="inlineStr">
        <is>
          <t>F&amp;B manager</t>
        </is>
      </c>
      <c r="D15" s="47" t="inlineStr">
        <is>
          <t>When outlets change</t>
        </is>
      </c>
    </row>
    <row r="16" ht="23.25" customHeight="1" s="41">
      <c r="A16" s="46" t="inlineStr">
        <is>
          <t>Standards</t>
        </is>
      </c>
      <c r="B16" s="47" t="inlineStr">
        <is>
          <t>The cover each role needs: fixed, extra when busy, or one person per so many covers or rooms</t>
        </is>
      </c>
      <c r="C16" s="47" t="inlineStr">
        <is>
          <t>Each head of department</t>
        </is>
      </c>
      <c r="D16" s="47" t="inlineStr">
        <is>
          <t>Every quarter</t>
        </is>
      </c>
    </row>
    <row r="17" ht="23.25" customHeight="1" s="41">
      <c r="A17" s="46" t="inlineStr">
        <is>
          <t>Targets</t>
        </is>
      </c>
      <c r="B17" s="47" t="inlineStr">
        <is>
          <t>Cost and productivity targets: cost per occupied room, labour %, covers per hour and more</t>
        </is>
      </c>
      <c r="C17" s="47" t="inlineStr">
        <is>
          <t>Finance</t>
        </is>
      </c>
      <c r="D17" s="47" t="inlineStr">
        <is>
          <t>With the budget</t>
        </is>
      </c>
    </row>
    <row r="18" ht="15" customHeight="1" s="41">
      <c r="A18" s="46" t="inlineStr">
        <is>
          <t>Staff</t>
        </is>
      </c>
      <c r="B18" s="47" t="inlineStr">
        <is>
          <t>One row per person: department, role, employment type, level, hours, availability</t>
        </is>
      </c>
      <c r="C18" s="47" t="inlineStr">
        <is>
          <t>HR or payroll</t>
        </is>
      </c>
      <c r="D18" s="47" t="inlineStr">
        <is>
          <t>When staff change</t>
        </is>
      </c>
    </row>
    <row r="20" ht="15" customHeight="1" s="41">
      <c r="A20" s="44" t="inlineStr">
        <is>
          <t>2. Each week (amber tabs)</t>
        </is>
      </c>
    </row>
    <row r="21" ht="15" customHeight="1" s="41">
      <c r="A21" s="49" t="inlineStr">
        <is>
          <t>Tab</t>
        </is>
      </c>
      <c r="B21" s="49" t="inlineStr">
        <is>
          <t>What goes in</t>
        </is>
      </c>
      <c r="C21" s="49" t="inlineStr">
        <is>
          <t>Where it usually comes from</t>
        </is>
      </c>
      <c r="D21" s="49" t="inlineStr">
        <is>
          <t>Update</t>
        </is>
      </c>
    </row>
    <row r="22" ht="15" customHeight="1" s="41">
      <c r="A22" s="46" t="inlineStr">
        <is>
          <t>Forecast</t>
        </is>
      </c>
      <c r="B22" s="47" t="inlineStr">
        <is>
          <t>Rooms by day: occupied, room types (optional), arrivals, departures, rooms revenue</t>
        </is>
      </c>
      <c r="C22" s="47" t="inlineStr">
        <is>
          <t>PMS forecast report</t>
        </is>
      </c>
      <c r="D22" s="47" t="inlineStr">
        <is>
          <t>Weekly</t>
        </is>
      </c>
    </row>
    <row r="23" ht="15" customHeight="1" s="41">
      <c r="A23" s="46" t="inlineStr">
        <is>
          <t>Covers</t>
        </is>
      </c>
      <c r="B23" s="47" t="inlineStr">
        <is>
          <t>Covers and revenue by outlet, meal and day</t>
        </is>
      </c>
      <c r="C23" s="47" t="inlineStr">
        <is>
          <t>POS history and bookings</t>
        </is>
      </c>
      <c r="D23" s="47" t="inlineStr">
        <is>
          <t>Weekly</t>
        </is>
      </c>
    </row>
    <row r="24" ht="15" customHeight="1" s="41">
      <c r="A24" s="46" t="inlineStr">
        <is>
          <t>Events</t>
        </is>
      </c>
      <c r="B24" s="47" t="inlineStr">
        <is>
          <t>Each function: style, guests, times, set-up and pack-down hours, revenue</t>
        </is>
      </c>
      <c r="C24" s="47" t="inlineStr">
        <is>
          <t>Function diary or BEOs</t>
        </is>
      </c>
      <c r="D24" s="47" t="inlineStr">
        <is>
          <t>Weekly</t>
        </is>
      </c>
    </row>
    <row r="25" ht="15" customHeight="1" s="41">
      <c r="A25" s="46" t="inlineStr">
        <is>
          <t>Time off</t>
        </is>
      </c>
      <c r="B25" s="47" t="inlineStr">
        <is>
          <t>Leave and days people can't work this week (optional, for Optimise)</t>
        </is>
      </c>
      <c r="C25" s="47" t="inlineStr">
        <is>
          <t>Leave requests</t>
        </is>
      </c>
      <c r="D25" s="47" t="inlineStr">
        <is>
          <t>Weekly</t>
        </is>
      </c>
    </row>
    <row r="26" ht="15" customHeight="1" s="41">
      <c r="A26" s="46" t="inlineStr">
        <is>
          <t>Roster</t>
        </is>
      </c>
      <c r="B26" s="47" t="inlineStr">
        <is>
          <t>One row per shift. Keep = yes on shifts Optimise must not change</t>
        </is>
      </c>
      <c r="C26" s="47" t="inlineStr">
        <is>
          <t>Your rostering app's shift export</t>
        </is>
      </c>
      <c r="D26" s="47" t="inlineStr">
        <is>
          <t>Weekly</t>
        </is>
      </c>
    </row>
    <row r="28" ht="15" customHeight="1" s="41">
      <c r="A28" s="44" t="inlineStr">
        <is>
          <t>3. Upload</t>
        </is>
      </c>
    </row>
    <row r="29" ht="15" customHeight="1" s="41">
      <c r="A29" s="50" t="inlineStr">
        <is>
          <t>Roster coster → Forecast and roster → Choose workbook. The site shows how it read every tab before it costs anything.</t>
        </is>
      </c>
    </row>
    <row r="31" ht="15" customHeight="1" s="41">
      <c r="A31" s="44" t="inlineStr">
        <is>
          <t>Colour key</t>
        </is>
      </c>
    </row>
    <row r="32" ht="15" customHeight="1" s="41">
      <c r="A32" s="51" t="n"/>
      <c r="B32" s="50" t="inlineStr">
        <is>
          <t>Cream cells: type here.</t>
        </is>
      </c>
    </row>
    <row r="33" ht="15" customHeight="1" s="41">
      <c r="A33" s="48" t="inlineStr">
        <is>
          <t>Needed</t>
        </is>
      </c>
      <c r="B33" s="50" t="inlineStr">
        <is>
          <t>Dark heading: needed if you use that tab.</t>
        </is>
      </c>
    </row>
    <row r="34" ht="15" customHeight="1" s="41">
      <c r="A34" s="52" t="inlineStr">
        <is>
          <t>Optional</t>
        </is>
      </c>
      <c r="B34" s="50" t="inlineStr">
        <is>
          <t>Light heading: optional. Leave blank if you don't have it.</t>
        </is>
      </c>
    </row>
    <row r="35" ht="15" customHeight="1" s="41">
      <c r="A35" s="53" t="inlineStr">
        <is>
          <t>calculated</t>
        </is>
      </c>
      <c r="B35" s="50" t="inlineStr">
        <is>
          <t>Grey headings and grey italic figures: calculated checks. Don't type over them.</t>
        </is>
      </c>
    </row>
    <row r="36" ht="15" customHeight="1" s="41">
      <c r="B36" s="50" t="inlineStr">
        <is>
          <t>Drop-down arrow: pick from the list. You can type something else; the site tells you if it can't read it.</t>
        </is>
      </c>
    </row>
    <row r="37" ht="15" customHeight="1" s="41">
      <c r="B37" s="50" t="inlineStr">
        <is>
          <t>Hover over a column heading for what it means.</t>
        </is>
      </c>
    </row>
    <row r="39" ht="15" customHeight="1" s="41">
      <c r="A39" s="44" t="inlineStr">
        <is>
          <t>Good habits</t>
        </is>
      </c>
    </row>
    <row r="40" ht="15" customHeight="1" s="41">
      <c r="B40" s="54" t="inlineStr">
        <is>
          <t>• Keep this file as your master. Each week, update the amber tabs and upload a copy.</t>
        </is>
      </c>
    </row>
    <row r="41" ht="15" customHeight="1" s="41">
      <c r="B41" s="54" t="inlineStr">
        <is>
          <t>• Revenue is ex GST, the same as your P&amp;L, so labour % matches your reports.</t>
        </is>
      </c>
    </row>
    <row r="42" ht="23.25" customHeight="1" s="41">
      <c r="B42" s="54" t="inlineStr">
        <is>
          <t>• Dates are day/month/year. Times can be 14:30 or 2:30 pm. A night shift goes on the date it starts.</t>
        </is>
      </c>
    </row>
    <row r="43" ht="23.25" customHeight="1" s="41">
      <c r="B43" s="54" t="inlineStr">
        <is>
          <t>• Department and outlet names must match across tabs (the site forgives capitals and spaces).</t>
        </is>
      </c>
    </row>
    <row r="44" ht="15" customHeight="1" s="41">
      <c r="B44" s="54" t="inlineStr">
        <is>
          <t>• Leave optional columns blank rather than typing 0.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FF1F4B49"/>
    <outlinePr summaryBelow="1" summaryRight="1"/>
    <pageSetUpPr fitToPage="1"/>
  </sheetPr>
  <dimension ref="A1:C1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52" customWidth="1" style="40" min="1" max="1"/>
    <col width="16" customWidth="1" style="40" min="2" max="2"/>
    <col width="80" customWidth="1" style="40" min="3" max="3"/>
  </cols>
  <sheetData>
    <row r="1" ht="17.25" customHeight="1" s="41">
      <c r="A1" s="42" t="inlineStr">
        <is>
          <t>Settings</t>
        </is>
      </c>
    </row>
    <row r="2" ht="15" customHeight="1" s="41">
      <c r="A2" s="43" t="inlineStr">
        <is>
          <t>One value per line. Change the cream cells to suit your venue.</t>
        </is>
      </c>
    </row>
    <row r="4" ht="30" customHeight="1" s="41">
      <c r="A4" s="55" t="inlineStr">
        <is>
          <t>Setting</t>
        </is>
      </c>
      <c r="B4" s="55" t="inlineStr">
        <is>
          <t>Value</t>
        </is>
      </c>
      <c r="C4" s="56" t="inlineStr">
        <is>
          <t>Notes</t>
        </is>
      </c>
    </row>
    <row r="5" ht="15" customHeight="1" s="41">
      <c r="A5" s="57" t="inlineStr">
        <is>
          <t>Venue name</t>
        </is>
      </c>
      <c r="B5" s="58" t="inlineStr">
        <is>
          <t>Hotel example</t>
        </is>
      </c>
      <c r="C5" s="59" t="inlineStr">
        <is>
          <t>Printed on reports. Optional.</t>
        </is>
      </c>
    </row>
    <row r="6" ht="15" customHeight="1" s="41">
      <c r="A6" s="57" t="inlineStr">
        <is>
          <t>State or territory</t>
        </is>
      </c>
      <c r="B6" s="58" t="inlineStr">
        <is>
          <t>VIC</t>
        </is>
      </c>
      <c r="C6" s="59" t="inlineStr">
        <is>
          <t>For public holidays. National days are priced now; state days are a later step.</t>
        </is>
      </c>
    </row>
    <row r="7" ht="15" customHeight="1" s="41">
      <c r="A7" s="57" t="inlineStr">
        <is>
          <t>Rooms in hotel</t>
        </is>
      </c>
      <c r="B7" s="60">
        <f>SUM(Rooms!B5:B104)</f>
        <v/>
      </c>
      <c r="C7" s="59" t="inlineStr">
        <is>
          <t>Worked out from the Rooms sheet. Type a number to override. Used for occupancy %.</t>
        </is>
      </c>
    </row>
    <row r="8" ht="15" customHeight="1" s="41">
      <c r="A8" s="57" t="inlineStr">
        <is>
          <t>Pay week starts</t>
        </is>
      </c>
      <c r="B8" s="58" t="inlineStr">
        <is>
          <t>Monday</t>
        </is>
      </c>
      <c r="C8" s="59" t="inlineStr">
        <is>
          <t>The roster week runs Monday to Sunday.</t>
        </is>
      </c>
    </row>
    <row r="9" ht="15" customHeight="1" s="41">
      <c r="A9" s="57" t="inlineStr">
        <is>
          <t>Reception: minutes per arrival or departure</t>
        </is>
      </c>
      <c r="B9" s="60" t="n">
        <v>7</v>
      </c>
      <c r="C9" s="59" t="inlineStr">
        <is>
          <t>About 5 economy, 7 midscale, 9 luxury.</t>
        </is>
      </c>
    </row>
    <row r="10" ht="15" customHeight="1" s="41">
      <c r="A10" s="57" t="inlineStr">
        <is>
          <t>Reception: share of desk time on arrivals and departures</t>
        </is>
      </c>
      <c r="B10" s="61" t="n">
        <v>0.6</v>
      </c>
      <c r="C10" s="59" t="inlineStr">
        <is>
          <t>The rest goes on phones, enquiries and cashiering.</t>
        </is>
      </c>
    </row>
    <row r="11" ht="15" customHeight="1" s="41">
      <c r="A11" s="57" t="inlineStr">
        <is>
          <t>Room attendant shift (paid hours)</t>
        </is>
      </c>
      <c r="B11" s="62" t="n">
        <v>5</v>
      </c>
      <c r="C11" s="59" t="inlineStr">
        <is>
          <t>Turns cleaning hours into room attendants needed.</t>
        </is>
      </c>
    </row>
    <row r="12" ht="15" customHeight="1" s="41">
      <c r="A12" s="57" t="inlineStr">
        <is>
          <t>Stayovers serviced</t>
        </is>
      </c>
      <c r="B12" s="61" t="n">
        <v>1</v>
      </c>
      <c r="C12" s="59" t="inlineStr">
        <is>
          <t>Lower it if some guests choose no daily service (e.g. 70%).</t>
        </is>
      </c>
    </row>
    <row r="13" ht="15" customHeight="1" s="41">
      <c r="A13" s="57" t="inlineStr">
        <is>
          <t>Payroll tax rate</t>
        </is>
      </c>
      <c r="B13" s="63" t="n">
        <v>0.0485</v>
      </c>
      <c r="C13" s="59" t="inlineStr">
        <is>
          <t>Your state rate. Check your revenue office for the current figure.</t>
        </is>
      </c>
    </row>
    <row r="14" ht="15" customHeight="1" s="41">
      <c r="A14" s="57" t="inlineStr">
        <is>
          <t>Above the payroll tax threshold</t>
        </is>
      </c>
      <c r="B14" s="58" t="inlineStr">
        <is>
          <t>yes</t>
        </is>
      </c>
      <c r="C14" s="59" t="inlineStr">
        <is>
          <t>no = payroll tax left out of fully loaded cost.</t>
        </is>
      </c>
    </row>
    <row r="15" ht="15" customHeight="1" s="41">
      <c r="A15" s="57" t="inlineStr">
        <is>
          <t>Workers compensation rate</t>
        </is>
      </c>
      <c r="B15" s="63" t="n">
        <v>0.02</v>
      </c>
      <c r="C15" s="59" t="inlineStr">
        <is>
          <t>From your insurer's premium notice.</t>
        </is>
      </c>
    </row>
    <row r="16" ht="15" customHeight="1" s="41">
      <c r="A16" s="57" t="inlineStr">
        <is>
          <t>Weeks a year permanent staff don't work</t>
        </is>
      </c>
      <c r="B16" s="60" t="n">
        <v>7</v>
      </c>
      <c r="C16" s="59" t="inlineStr">
        <is>
          <t>Annual leave, personal leave and public holidays. Used to cost leave.</t>
        </is>
      </c>
    </row>
    <row r="17" ht="15" customHeight="1" s="41">
      <c r="A17" s="57" t="inlineStr">
        <is>
          <t>Targets compare with</t>
        </is>
      </c>
      <c r="B17" s="58" t="inlineStr">
        <is>
          <t>Wages</t>
        </is>
      </c>
      <c r="C17" s="59" t="inlineStr">
        <is>
          <t>Wages = what the roster pays (what managers control). Fully loaded = wages + leave + super + payroll tax + workers comp (what finance budgets).</t>
        </is>
      </c>
    </row>
  </sheetData>
  <dataValidations count="3">
    <dataValidation sqref="B6" showDropDown="0" showInputMessage="0" showErrorMessage="0" allowBlank="1" type="list" errorStyle="warning" operator="between">
      <formula1>Lists!$N$4:$N$11</formula1>
      <formula2>0</formula2>
    </dataValidation>
    <dataValidation sqref="B14" showDropDown="0" showInputMessage="0" showErrorMessage="0" allowBlank="1" type="list" errorStyle="warning" operator="between">
      <formula1>Lists!$E$4:$E$5</formula1>
      <formula2>0</formula2>
    </dataValidation>
    <dataValidation sqref="B17" showDropDown="0" showInputMessage="0" showErrorMessage="0" allowBlank="1" type="list" errorStyle="warning" operator="between">
      <formula1>"Wages,Fully loaded"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 filterMode="0">
    <tabColor rgb="FF1F4B49"/>
    <outlinePr summaryBelow="1" summaryRight="1"/>
    <pageSetUpPr fitToPage="1"/>
  </sheetPr>
  <dimension ref="A1:E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8" customWidth="1" style="40" min="1" max="1"/>
    <col width="9" customWidth="1" style="40" min="2" max="2"/>
    <col width="14" customWidth="1" style="40" min="3" max="4"/>
    <col width="36" customWidth="1" style="40" min="5" max="5"/>
  </cols>
  <sheetData>
    <row r="1" ht="17.25" customHeight="1" s="41">
      <c r="A1" s="42" t="inlineStr">
        <is>
          <t>Rooms</t>
        </is>
      </c>
    </row>
    <row r="2" ht="15" customHeight="1" s="41">
      <c r="A2" s="43" t="inlineStr">
        <is>
          <t>One row per room type. Names must match the room-type columns on Forecast (if you use them).</t>
        </is>
      </c>
    </row>
    <row r="4" ht="30" customHeight="1" s="41">
      <c r="A4" s="55" t="inlineStr">
        <is>
          <t>Room type</t>
        </is>
      </c>
      <c r="B4" s="55" t="inlineStr">
        <is>
          <t>Rooms</t>
        </is>
      </c>
      <c r="C4" s="55" t="inlineStr">
        <is>
          <t>Departure clean (min)</t>
        </is>
      </c>
      <c r="D4" s="55" t="inlineStr">
        <is>
          <t>Stayover clean (min)</t>
        </is>
      </c>
      <c r="E4" s="64" t="inlineStr">
        <is>
          <t>Notes</t>
        </is>
      </c>
    </row>
    <row r="5" ht="15" customHeight="1" s="41">
      <c r="A5" s="65" t="inlineStr">
        <is>
          <t>Standard</t>
        </is>
      </c>
      <c r="B5" s="60" t="n">
        <v>90</v>
      </c>
      <c r="C5" s="60" t="n">
        <v>30</v>
      </c>
      <c r="D5" s="60" t="n">
        <v>18</v>
      </c>
      <c r="E5" s="65" t="n"/>
    </row>
    <row r="6" ht="15" customHeight="1" s="41">
      <c r="A6" s="65" t="inlineStr">
        <is>
          <t>Deluxe</t>
        </is>
      </c>
      <c r="B6" s="60" t="n">
        <v>53</v>
      </c>
      <c r="C6" s="60" t="n">
        <v>35</v>
      </c>
      <c r="D6" s="60" t="n">
        <v>20</v>
      </c>
      <c r="E6" s="65" t="n"/>
    </row>
    <row r="7" ht="15" customHeight="1" s="41">
      <c r="A7" s="65" t="inlineStr">
        <is>
          <t>Suites</t>
        </is>
      </c>
      <c r="B7" s="60" t="n">
        <v>7</v>
      </c>
      <c r="C7" s="60" t="n">
        <v>50</v>
      </c>
      <c r="D7" s="60" t="n">
        <v>30</v>
      </c>
      <c r="E7" s="65" t="inlineStr">
        <is>
          <t>Larger rooms take longer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 filterMode="0">
    <tabColor rgb="FF1F4B49"/>
    <outlinePr summaryBelow="1" summaryRight="1"/>
    <pageSetUpPr fitToPage="1"/>
  </sheetPr>
  <dimension ref="A1:D1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0" customWidth="1" style="40" min="1" max="1"/>
    <col width="9" customWidth="1" style="40" min="2" max="3"/>
    <col width="30" customWidth="1" style="40" min="4" max="4"/>
  </cols>
  <sheetData>
    <row r="1" ht="17.25" customHeight="1" s="41">
      <c r="A1" s="42" t="inlineStr">
        <is>
          <t>Shift bands</t>
        </is>
      </c>
    </row>
    <row r="2" ht="15" customHeight="1" s="41">
      <c r="A2" s="43" t="inlineStr">
        <is>
          <t>A shift counts in the band where most of its hours fall (a tie goes to the earlier band). Bands can run past midnight, e.g. Late 18:00 to 02:00.</t>
        </is>
      </c>
    </row>
    <row r="4" ht="30" customHeight="1" s="41">
      <c r="A4" s="55" t="inlineStr">
        <is>
          <t>Band</t>
        </is>
      </c>
      <c r="B4" s="55" t="inlineStr">
        <is>
          <t>Start</t>
        </is>
      </c>
      <c r="C4" s="55" t="inlineStr">
        <is>
          <t>End</t>
        </is>
      </c>
      <c r="D4" s="64" t="inlineStr">
        <is>
          <t>Meals in this band</t>
        </is>
      </c>
    </row>
    <row r="5" ht="15" customHeight="1" s="41">
      <c r="A5" s="65" t="inlineStr">
        <is>
          <t>AM</t>
        </is>
      </c>
      <c r="B5" s="66" t="n">
        <v>0.25</v>
      </c>
      <c r="C5" s="66" t="n">
        <v>0.5833333333333334</v>
      </c>
      <c r="D5" s="65" t="inlineStr">
        <is>
          <t>Breakfast</t>
        </is>
      </c>
    </row>
    <row r="6" ht="15" customHeight="1" s="41">
      <c r="A6" s="65" t="inlineStr">
        <is>
          <t>Mid</t>
        </is>
      </c>
      <c r="B6" s="66" t="n">
        <v>0.4166666666666667</v>
      </c>
      <c r="C6" s="66" t="n">
        <v>0.75</v>
      </c>
      <c r="D6" s="65" t="inlineStr">
        <is>
          <t>Lunch</t>
        </is>
      </c>
    </row>
    <row r="7" ht="15" customHeight="1" s="41">
      <c r="A7" s="65" t="inlineStr">
        <is>
          <t>PM</t>
        </is>
      </c>
      <c r="B7" s="66" t="n">
        <v>0.5833333333333334</v>
      </c>
      <c r="C7" s="66" t="n">
        <v>0.9166666666666666</v>
      </c>
      <c r="D7" s="65" t="inlineStr">
        <is>
          <t>Dinner</t>
        </is>
      </c>
    </row>
    <row r="8" ht="15" customHeight="1" s="41">
      <c r="A8" s="65" t="inlineStr">
        <is>
          <t>Night</t>
        </is>
      </c>
      <c r="B8" s="66" t="n">
        <v>0.9166666666666666</v>
      </c>
      <c r="C8" s="66" t="n">
        <v>0.25</v>
      </c>
      <c r="D8" s="65" t="n"/>
    </row>
    <row r="9" ht="15" customHeight="1" s="41">
      <c r="A9" s="65" t="n"/>
      <c r="B9" s="66" t="n"/>
      <c r="C9" s="66" t="n"/>
      <c r="D9" s="65" t="n"/>
    </row>
    <row r="10" ht="15" customHeight="1" s="41">
      <c r="A10" s="65" t="n"/>
      <c r="B10" s="66" t="n"/>
      <c r="C10" s="66" t="n"/>
      <c r="D10" s="65" t="n"/>
    </row>
    <row r="11" ht="15" customHeight="1" s="41">
      <c r="A11" s="65" t="n"/>
      <c r="B11" s="66" t="n"/>
      <c r="C11" s="66" t="n"/>
      <c r="D11" s="65" t="n"/>
    </row>
    <row r="12" ht="15" customHeight="1" s="41">
      <c r="A12" s="65" t="n"/>
      <c r="B12" s="66" t="n"/>
      <c r="C12" s="66" t="n"/>
      <c r="D12" s="65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 filterMode="0">
    <tabColor rgb="FF1F4B49"/>
    <outlinePr summaryBelow="1" summaryRight="1"/>
    <pageSetUpPr fitToPage="1"/>
  </sheetPr>
  <dimension ref="A1:E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8" customWidth="1" style="40" min="1" max="1"/>
    <col width="14" customWidth="1" style="40" min="2" max="2"/>
    <col width="20" customWidth="1" style="40" min="3" max="3"/>
    <col width="18" customWidth="1" style="40" min="4" max="4"/>
    <col width="40" customWidth="1" style="40" min="5" max="5"/>
  </cols>
  <sheetData>
    <row r="1" ht="17.25" customHeight="1" s="41">
      <c r="A1" s="42" t="inlineStr">
        <is>
          <t>Outlets</t>
        </is>
      </c>
    </row>
    <row r="2" ht="15" customHeight="1" s="41">
      <c r="A2" s="43" t="inlineStr">
        <is>
          <t>Every place that sells food or drink. Staffed by = the department whose people work there. Served by kitchen = the kitchen department that cooks for it.</t>
        </is>
      </c>
    </row>
    <row r="4" ht="30" customHeight="1" s="41">
      <c r="A4" s="55" t="inlineStr">
        <is>
          <t>Outlet</t>
        </is>
      </c>
      <c r="B4" s="64" t="inlineStr">
        <is>
          <t>Kind</t>
        </is>
      </c>
      <c r="C4" s="55" t="inlineStr">
        <is>
          <t>Staffed by (department)</t>
        </is>
      </c>
      <c r="D4" s="64" t="inlineStr">
        <is>
          <t>Served by kitchen</t>
        </is>
      </c>
      <c r="E4" s="64" t="inlineStr">
        <is>
          <t>Notes</t>
        </is>
      </c>
    </row>
    <row r="5" ht="15" customHeight="1" s="41">
      <c r="A5" s="65" t="inlineStr">
        <is>
          <t>Restaurant</t>
        </is>
      </c>
      <c r="B5" s="65" t="inlineStr">
        <is>
          <t>Restaurant</t>
        </is>
      </c>
      <c r="C5" s="65" t="inlineStr">
        <is>
          <t>Restaurant</t>
        </is>
      </c>
      <c r="D5" s="65" t="inlineStr">
        <is>
          <t>Kitchen</t>
        </is>
      </c>
      <c r="E5" s="65" t="inlineStr">
        <is>
          <t>Breakfast, lunch and dinner</t>
        </is>
      </c>
    </row>
    <row r="6" ht="15" customHeight="1" s="41">
      <c r="A6" s="65" t="inlineStr">
        <is>
          <t>Bar</t>
        </is>
      </c>
      <c r="B6" s="65" t="inlineStr">
        <is>
          <t>Bar</t>
        </is>
      </c>
      <c r="C6" s="65" t="inlineStr">
        <is>
          <t>Bar</t>
        </is>
      </c>
      <c r="D6" s="65" t="inlineStr">
        <is>
          <t>Kitchen</t>
        </is>
      </c>
      <c r="E6" s="65" t="inlineStr">
        <is>
          <t>Bar snacks from the main kitchen</t>
        </is>
      </c>
    </row>
    <row r="7" ht="15" customHeight="1" s="41">
      <c r="A7" s="65" t="inlineStr">
        <is>
          <t>Banquets</t>
        </is>
      </c>
      <c r="B7" s="65" t="inlineStr">
        <is>
          <t>Banquets</t>
        </is>
      </c>
      <c r="C7" s="65" t="inlineStr">
        <is>
          <t>Banquets</t>
        </is>
      </c>
      <c r="D7" s="65" t="inlineStr">
        <is>
          <t>Kitchen</t>
        </is>
      </c>
      <c r="E7" s="65" t="inlineStr">
        <is>
          <t>Functions on the Events tab</t>
        </is>
      </c>
    </row>
  </sheetData>
  <dataValidations count="1">
    <dataValidation sqref="B5:B500" showDropDown="0" showInputMessage="0" showErrorMessage="1" allowBlank="1" errorTitle="Not on the list" error="This isn't on the list. The calculator may not read it. Keep it anyway?" type="list" errorStyle="warning" operator="between">
      <formula1>Lists!$J$4:$J$10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 filterMode="0">
    <tabColor rgb="FF1F4B49"/>
    <outlinePr summaryBelow="1" summaryRight="1"/>
    <pageSetUpPr fitToPage="1"/>
  </sheetPr>
  <dimension ref="A1:L3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16" customWidth="1" style="40" min="1" max="2"/>
    <col width="13" customWidth="1" style="40" min="3" max="3"/>
    <col width="9" customWidth="1" style="40" min="4" max="4"/>
    <col width="11" customWidth="1" style="40" min="5" max="5"/>
    <col width="24" customWidth="1" style="40" min="6" max="6"/>
    <col width="13" customWidth="1" style="40" min="7" max="7"/>
    <col width="10" customWidth="1" style="40" min="8" max="8"/>
    <col width="8" customWidth="1" style="40" min="9" max="9"/>
    <col width="9" customWidth="1" style="40" min="10" max="11"/>
    <col width="44" customWidth="1" style="40" min="12" max="12"/>
  </cols>
  <sheetData>
    <row r="1" ht="17.25" customHeight="1" s="41">
      <c r="A1" s="42" t="inlineStr">
        <is>
          <t>Standards: the cover each role needs</t>
        </is>
      </c>
    </row>
    <row r="2" ht="15" customHeight="1" s="41">
      <c r="A2" s="43" t="inlineStr">
        <is>
          <t>Fixed = People in that band. Flex = People extra when the Driver is at least the figure. Ratio = one person per so many of the Driver, never fewer than Minimum. Room cleaning = from the Rooms tab.</t>
        </is>
      </c>
    </row>
    <row r="4" ht="30" customHeight="1" s="41">
      <c r="A4" s="55" t="inlineStr">
        <is>
          <t>Department</t>
        </is>
      </c>
      <c r="B4" s="55" t="inlineStr">
        <is>
          <t>Role</t>
        </is>
      </c>
      <c r="C4" s="55" t="inlineStr">
        <is>
          <t>Rule</t>
        </is>
      </c>
      <c r="D4" s="55" t="inlineStr">
        <is>
          <t>Band</t>
        </is>
      </c>
      <c r="E4" s="55" t="inlineStr">
        <is>
          <t>Days</t>
        </is>
      </c>
      <c r="F4" s="64" t="inlineStr">
        <is>
          <t>Driver</t>
        </is>
      </c>
      <c r="G4" s="64" t="inlineStr">
        <is>
          <t>Outlet</t>
        </is>
      </c>
      <c r="H4" s="64" t="inlineStr">
        <is>
          <t>When at least</t>
        </is>
      </c>
      <c r="I4" s="64" t="inlineStr">
        <is>
          <t>People</t>
        </is>
      </c>
      <c r="J4" s="64" t="inlineStr">
        <is>
          <t>1 person per</t>
        </is>
      </c>
      <c r="K4" s="64" t="inlineStr">
        <is>
          <t>Minimum</t>
        </is>
      </c>
      <c r="L4" s="64" t="inlineStr">
        <is>
          <t>Notes</t>
        </is>
      </c>
    </row>
    <row r="5" ht="15" customHeight="1" s="41">
      <c r="A5" s="65" t="inlineStr">
        <is>
          <t>Front office</t>
        </is>
      </c>
      <c r="B5" s="65" t="inlineStr">
        <is>
          <t>Reception</t>
        </is>
      </c>
      <c r="C5" s="65" t="inlineStr">
        <is>
          <t>Fixed</t>
        </is>
      </c>
      <c r="D5" s="65" t="inlineStr">
        <is>
          <t>AM</t>
        </is>
      </c>
      <c r="E5" s="65" t="inlineStr">
        <is>
          <t>Every day</t>
        </is>
      </c>
      <c r="F5" s="65" t="n"/>
      <c r="G5" s="65" t="n"/>
      <c r="H5" s="65" t="n"/>
      <c r="I5" s="60" t="n">
        <v>1</v>
      </c>
      <c r="J5" s="60" t="n"/>
      <c r="K5" s="60" t="n"/>
      <c r="L5" s="65" t="n"/>
    </row>
    <row r="6" ht="15" customHeight="1" s="41">
      <c r="A6" s="65" t="inlineStr">
        <is>
          <t>Front office</t>
        </is>
      </c>
      <c r="B6" s="65" t="inlineStr">
        <is>
          <t>Reception</t>
        </is>
      </c>
      <c r="C6" s="65" t="inlineStr">
        <is>
          <t>Fixed</t>
        </is>
      </c>
      <c r="D6" s="65" t="inlineStr">
        <is>
          <t>PM</t>
        </is>
      </c>
      <c r="E6" s="65" t="inlineStr">
        <is>
          <t>Every day</t>
        </is>
      </c>
      <c r="F6" s="65" t="n"/>
      <c r="G6" s="65" t="n"/>
      <c r="H6" s="65" t="n"/>
      <c r="I6" s="60" t="n">
        <v>1</v>
      </c>
      <c r="J6" s="60" t="n"/>
      <c r="K6" s="60" t="n"/>
      <c r="L6" s="65" t="n"/>
    </row>
    <row r="7" ht="15" customHeight="1" s="41">
      <c r="A7" s="65" t="inlineStr">
        <is>
          <t>Front office</t>
        </is>
      </c>
      <c r="B7" s="65" t="inlineStr">
        <is>
          <t>Reception</t>
        </is>
      </c>
      <c r="C7" s="65" t="inlineStr">
        <is>
          <t>Flex</t>
        </is>
      </c>
      <c r="D7" s="65" t="inlineStr">
        <is>
          <t>AM, PM</t>
        </is>
      </c>
      <c r="E7" s="65" t="inlineStr">
        <is>
          <t>Every day</t>
        </is>
      </c>
      <c r="F7" s="65" t="inlineStr">
        <is>
          <t>Occupancy %</t>
        </is>
      </c>
      <c r="G7" s="65" t="n"/>
      <c r="H7" s="61" t="n">
        <v>0.7</v>
      </c>
      <c r="I7" s="60" t="n">
        <v>1</v>
      </c>
      <c r="J7" s="60" t="n"/>
      <c r="K7" s="60" t="n"/>
      <c r="L7" s="65" t="inlineStr">
        <is>
          <t>One more on each of AM and PM when 70% full or more</t>
        </is>
      </c>
    </row>
    <row r="8" ht="15" customHeight="1" s="41">
      <c r="A8" s="65" t="inlineStr">
        <is>
          <t>Front office</t>
        </is>
      </c>
      <c r="B8" s="65" t="inlineStr">
        <is>
          <t>Reception</t>
        </is>
      </c>
      <c r="C8" s="65" t="inlineStr">
        <is>
          <t>Flex</t>
        </is>
      </c>
      <c r="D8" s="65" t="inlineStr">
        <is>
          <t>Mid</t>
        </is>
      </c>
      <c r="E8" s="65" t="inlineStr">
        <is>
          <t>Every day</t>
        </is>
      </c>
      <c r="F8" s="65" t="inlineStr">
        <is>
          <t>Occupancy %</t>
        </is>
      </c>
      <c r="G8" s="65" t="n"/>
      <c r="H8" s="61" t="n">
        <v>0.9</v>
      </c>
      <c r="I8" s="60" t="n">
        <v>1</v>
      </c>
      <c r="J8" s="60" t="n"/>
      <c r="K8" s="60" t="n"/>
      <c r="L8" s="65" t="n"/>
    </row>
    <row r="9" ht="15" customHeight="1" s="41">
      <c r="A9" s="65" t="inlineStr">
        <is>
          <t>Front office</t>
        </is>
      </c>
      <c r="B9" s="65" t="inlineStr">
        <is>
          <t>Duty manager</t>
        </is>
      </c>
      <c r="C9" s="65" t="inlineStr">
        <is>
          <t>Fixed</t>
        </is>
      </c>
      <c r="D9" s="65" t="inlineStr">
        <is>
          <t>AM, PM</t>
        </is>
      </c>
      <c r="E9" s="65" t="inlineStr">
        <is>
          <t>Every day</t>
        </is>
      </c>
      <c r="F9" s="65" t="n"/>
      <c r="G9" s="65" t="n"/>
      <c r="H9" s="65" t="n"/>
      <c r="I9" s="60" t="n">
        <v>1</v>
      </c>
      <c r="J9" s="60" t="n"/>
      <c r="K9" s="60" t="n"/>
      <c r="L9" s="65" t="n"/>
    </row>
    <row r="10" ht="15" customHeight="1" s="41">
      <c r="A10" s="65" t="inlineStr">
        <is>
          <t>Front office</t>
        </is>
      </c>
      <c r="B10" s="65" t="inlineStr">
        <is>
          <t>Night manager</t>
        </is>
      </c>
      <c r="C10" s="65" t="inlineStr">
        <is>
          <t>Fixed</t>
        </is>
      </c>
      <c r="D10" s="65" t="inlineStr">
        <is>
          <t>Night</t>
        </is>
      </c>
      <c r="E10" s="65" t="inlineStr">
        <is>
          <t>Every day</t>
        </is>
      </c>
      <c r="F10" s="65" t="n"/>
      <c r="G10" s="65" t="n"/>
      <c r="H10" s="65" t="n"/>
      <c r="I10" s="60" t="n">
        <v>1</v>
      </c>
      <c r="J10" s="60" t="n"/>
      <c r="K10" s="60" t="n"/>
      <c r="L10" s="65" t="inlineStr">
        <is>
          <t>Covers the desk overnight</t>
        </is>
      </c>
    </row>
    <row r="11" ht="15" customHeight="1" s="41">
      <c r="A11" s="65" t="inlineStr">
        <is>
          <t>Front office</t>
        </is>
      </c>
      <c r="B11" s="65" t="inlineStr">
        <is>
          <t>Concierge</t>
        </is>
      </c>
      <c r="C11" s="65" t="inlineStr">
        <is>
          <t>Fixed</t>
        </is>
      </c>
      <c r="D11" s="65" t="inlineStr">
        <is>
          <t>AM</t>
        </is>
      </c>
      <c r="E11" s="65" t="inlineStr">
        <is>
          <t>Mon–Fri</t>
        </is>
      </c>
      <c r="F11" s="65" t="n"/>
      <c r="G11" s="65" t="n"/>
      <c r="H11" s="65" t="n"/>
      <c r="I11" s="60" t="n">
        <v>2</v>
      </c>
      <c r="J11" s="60" t="n"/>
      <c r="K11" s="60" t="n"/>
      <c r="L11" s="65" t="inlineStr">
        <is>
          <t>Concierge and porters</t>
        </is>
      </c>
    </row>
    <row r="12" ht="15" customHeight="1" s="41">
      <c r="A12" s="65" t="inlineStr">
        <is>
          <t>Housekeeping</t>
        </is>
      </c>
      <c r="B12" s="65" t="inlineStr">
        <is>
          <t>Room attendant</t>
        </is>
      </c>
      <c r="C12" s="65" t="inlineStr">
        <is>
          <t>Room cleaning</t>
        </is>
      </c>
      <c r="D12" s="65" t="inlineStr">
        <is>
          <t>AM</t>
        </is>
      </c>
      <c r="E12" s="65" t="inlineStr">
        <is>
          <t>Every day</t>
        </is>
      </c>
      <c r="F12" s="65" t="n"/>
      <c r="G12" s="65" t="n"/>
      <c r="H12" s="65" t="n"/>
      <c r="I12" s="60" t="n"/>
      <c r="J12" s="60" t="n"/>
      <c r="K12" s="60" t="n"/>
      <c r="L12" s="65" t="inlineStr">
        <is>
          <t>Minutes from the Rooms tab ÷ shift length on Settings</t>
        </is>
      </c>
    </row>
    <row r="13" ht="15" customHeight="1" s="41">
      <c r="A13" s="65" t="inlineStr">
        <is>
          <t>Housekeeping</t>
        </is>
      </c>
      <c r="B13" s="65" t="inlineStr">
        <is>
          <t>Supervisor</t>
        </is>
      </c>
      <c r="C13" s="65" t="inlineStr">
        <is>
          <t>Ratio</t>
        </is>
      </c>
      <c r="D13" s="65" t="inlineStr">
        <is>
          <t>AM</t>
        </is>
      </c>
      <c r="E13" s="65" t="inlineStr">
        <is>
          <t>Every day</t>
        </is>
      </c>
      <c r="F13" s="65" t="inlineStr">
        <is>
          <t>Rooms cleaned</t>
        </is>
      </c>
      <c r="G13" s="65" t="n"/>
      <c r="H13" s="65" t="n"/>
      <c r="I13" s="60" t="n"/>
      <c r="J13" s="60" t="n">
        <v>60</v>
      </c>
      <c r="K13" s="60" t="n"/>
      <c r="L13" s="65" t="inlineStr">
        <is>
          <t>One supervisor per 60 rooms cleaned</t>
        </is>
      </c>
    </row>
    <row r="14" ht="15" customHeight="1" s="41">
      <c r="A14" s="65" t="inlineStr">
        <is>
          <t>Housekeeping</t>
        </is>
      </c>
      <c r="B14" s="65" t="inlineStr">
        <is>
          <t>Public areas</t>
        </is>
      </c>
      <c r="C14" s="65" t="inlineStr">
        <is>
          <t>Fixed</t>
        </is>
      </c>
      <c r="D14" s="65" t="inlineStr">
        <is>
          <t>AM</t>
        </is>
      </c>
      <c r="E14" s="65" t="inlineStr">
        <is>
          <t>Every day</t>
        </is>
      </c>
      <c r="F14" s="65" t="n"/>
      <c r="G14" s="65" t="n"/>
      <c r="H14" s="65" t="n"/>
      <c r="I14" s="60" t="n">
        <v>2</v>
      </c>
      <c r="J14" s="60" t="n"/>
      <c r="K14" s="60" t="n"/>
      <c r="L14" s="65" t="n"/>
    </row>
    <row r="15" ht="15" customHeight="1" s="41">
      <c r="A15" s="65" t="inlineStr">
        <is>
          <t>Restaurant</t>
        </is>
      </c>
      <c r="B15" s="65" t="inlineStr">
        <is>
          <t>Server</t>
        </is>
      </c>
      <c r="C15" s="65" t="inlineStr">
        <is>
          <t>Ratio</t>
        </is>
      </c>
      <c r="D15" s="65" t="inlineStr">
        <is>
          <t>AM</t>
        </is>
      </c>
      <c r="E15" s="65" t="inlineStr">
        <is>
          <t>Every day</t>
        </is>
      </c>
      <c r="F15" s="65" t="inlineStr">
        <is>
          <t>Breakfast covers</t>
        </is>
      </c>
      <c r="G15" s="65" t="n"/>
      <c r="H15" s="65" t="n"/>
      <c r="I15" s="60" t="n"/>
      <c r="J15" s="60" t="n">
        <v>30</v>
      </c>
      <c r="K15" s="60" t="n">
        <v>1</v>
      </c>
      <c r="L15" s="65" t="n"/>
    </row>
    <row r="16" ht="15" customHeight="1" s="41">
      <c r="A16" s="65" t="inlineStr">
        <is>
          <t>Restaurant</t>
        </is>
      </c>
      <c r="B16" s="65" t="inlineStr">
        <is>
          <t>Server</t>
        </is>
      </c>
      <c r="C16" s="65" t="inlineStr">
        <is>
          <t>Ratio</t>
        </is>
      </c>
      <c r="D16" s="65" t="inlineStr">
        <is>
          <t>Mid</t>
        </is>
      </c>
      <c r="E16" s="65" t="inlineStr">
        <is>
          <t>Every day</t>
        </is>
      </c>
      <c r="F16" s="65" t="inlineStr">
        <is>
          <t>Lunch covers</t>
        </is>
      </c>
      <c r="G16" s="65" t="n"/>
      <c r="H16" s="65" t="n"/>
      <c r="I16" s="60" t="n"/>
      <c r="J16" s="60" t="n">
        <v>25</v>
      </c>
      <c r="K16" s="60" t="n">
        <v>1</v>
      </c>
      <c r="L16" s="65" t="n"/>
    </row>
    <row r="17" ht="15" customHeight="1" s="41">
      <c r="A17" s="65" t="inlineStr">
        <is>
          <t>Restaurant</t>
        </is>
      </c>
      <c r="B17" s="65" t="inlineStr">
        <is>
          <t>Server</t>
        </is>
      </c>
      <c r="C17" s="65" t="inlineStr">
        <is>
          <t>Ratio</t>
        </is>
      </c>
      <c r="D17" s="65" t="inlineStr">
        <is>
          <t>PM</t>
        </is>
      </c>
      <c r="E17" s="65" t="inlineStr">
        <is>
          <t>Every day</t>
        </is>
      </c>
      <c r="F17" s="65" t="inlineStr">
        <is>
          <t>Dinner covers</t>
        </is>
      </c>
      <c r="G17" s="65" t="n"/>
      <c r="H17" s="65" t="n"/>
      <c r="I17" s="60" t="n"/>
      <c r="J17" s="60" t="n">
        <v>20</v>
      </c>
      <c r="K17" s="60" t="n">
        <v>2</v>
      </c>
      <c r="L17" s="65" t="n"/>
    </row>
    <row r="18" ht="15" customHeight="1" s="41">
      <c r="A18" s="65" t="inlineStr">
        <is>
          <t>Restaurant</t>
        </is>
      </c>
      <c r="B18" s="65" t="inlineStr">
        <is>
          <t>Host</t>
        </is>
      </c>
      <c r="C18" s="65" t="inlineStr">
        <is>
          <t>Flex</t>
        </is>
      </c>
      <c r="D18" s="65" t="inlineStr">
        <is>
          <t>PM</t>
        </is>
      </c>
      <c r="E18" s="65" t="inlineStr">
        <is>
          <t>Every day</t>
        </is>
      </c>
      <c r="F18" s="65" t="inlineStr">
        <is>
          <t>Dinner covers</t>
        </is>
      </c>
      <c r="G18" s="65" t="n"/>
      <c r="H18" s="60" t="n">
        <v>100</v>
      </c>
      <c r="I18" s="60" t="n">
        <v>1</v>
      </c>
      <c r="J18" s="60" t="n"/>
      <c r="K18" s="60" t="n"/>
      <c r="L18" s="65" t="n"/>
    </row>
    <row r="19" ht="15" customHeight="1" s="41">
      <c r="A19" s="65" t="inlineStr">
        <is>
          <t>Bar</t>
        </is>
      </c>
      <c r="B19" s="65" t="inlineStr">
        <is>
          <t>Bartender</t>
        </is>
      </c>
      <c r="C19" s="65" t="inlineStr">
        <is>
          <t>Fixed</t>
        </is>
      </c>
      <c r="D19" s="65" t="inlineStr">
        <is>
          <t>PM</t>
        </is>
      </c>
      <c r="E19" s="65" t="inlineStr">
        <is>
          <t>Every day</t>
        </is>
      </c>
      <c r="F19" s="65" t="n"/>
      <c r="G19" s="65" t="n"/>
      <c r="H19" s="65" t="n"/>
      <c r="I19" s="60" t="n">
        <v>1</v>
      </c>
      <c r="J19" s="60" t="n"/>
      <c r="K19" s="60" t="n"/>
      <c r="L19" s="65" t="n"/>
    </row>
    <row r="20" ht="15" customHeight="1" s="41">
      <c r="A20" s="65" t="inlineStr">
        <is>
          <t>Bar</t>
        </is>
      </c>
      <c r="B20" s="65" t="inlineStr">
        <is>
          <t>Bartender</t>
        </is>
      </c>
      <c r="C20" s="65" t="inlineStr">
        <is>
          <t>Flex</t>
        </is>
      </c>
      <c r="D20" s="65" t="inlineStr">
        <is>
          <t>PM</t>
        </is>
      </c>
      <c r="E20" s="65" t="inlineStr">
        <is>
          <t>Every day</t>
        </is>
      </c>
      <c r="F20" s="65" t="inlineStr">
        <is>
          <t>Outlet revenue</t>
        </is>
      </c>
      <c r="G20" s="65" t="n"/>
      <c r="H20" s="67" t="n">
        <v>3000</v>
      </c>
      <c r="I20" s="60" t="n">
        <v>1</v>
      </c>
      <c r="J20" s="60" t="n"/>
      <c r="K20" s="60" t="n"/>
      <c r="L20" s="65" t="inlineStr">
        <is>
          <t>The bar's own revenue that day</t>
        </is>
      </c>
    </row>
    <row r="21" ht="15" customHeight="1" s="41">
      <c r="A21" s="65" t="inlineStr">
        <is>
          <t>Banquets</t>
        </is>
      </c>
      <c r="B21" s="65" t="inlineStr">
        <is>
          <t>Banquet server</t>
        </is>
      </c>
      <c r="C21" s="65" t="inlineStr">
        <is>
          <t>Ratio</t>
        </is>
      </c>
      <c r="D21" s="65" t="inlineStr">
        <is>
          <t>PM</t>
        </is>
      </c>
      <c r="E21" s="65" t="inlineStr">
        <is>
          <t>Event days</t>
        </is>
      </c>
      <c r="F21" s="65" t="inlineStr">
        <is>
          <t>Seated guests</t>
        </is>
      </c>
      <c r="G21" s="65" t="n"/>
      <c r="H21" s="65" t="n"/>
      <c r="I21" s="60" t="n"/>
      <c r="J21" s="60" t="n">
        <v>12</v>
      </c>
      <c r="K21" s="60" t="n"/>
      <c r="L21" s="65" t="n"/>
    </row>
    <row r="22" ht="15" customHeight="1" s="41">
      <c r="A22" s="65" t="inlineStr">
        <is>
          <t>Banquets</t>
        </is>
      </c>
      <c r="B22" s="65" t="inlineStr">
        <is>
          <t>Banquet server</t>
        </is>
      </c>
      <c r="C22" s="65" t="inlineStr">
        <is>
          <t>Ratio</t>
        </is>
      </c>
      <c r="D22" s="65" t="inlineStr">
        <is>
          <t>PM</t>
        </is>
      </c>
      <c r="E22" s="65" t="inlineStr">
        <is>
          <t>Event days</t>
        </is>
      </c>
      <c r="F22" s="65" t="inlineStr">
        <is>
          <t>Cocktail guests</t>
        </is>
      </c>
      <c r="G22" s="65" t="n"/>
      <c r="H22" s="65" t="n"/>
      <c r="I22" s="60" t="n"/>
      <c r="J22" s="60" t="n">
        <v>25</v>
      </c>
      <c r="K22" s="60" t="n"/>
      <c r="L22" s="65" t="n"/>
    </row>
    <row r="23" ht="15" customHeight="1" s="41">
      <c r="A23" s="65" t="inlineStr">
        <is>
          <t>Kitchen</t>
        </is>
      </c>
      <c r="B23" s="65" t="inlineStr">
        <is>
          <t>Cook</t>
        </is>
      </c>
      <c r="C23" s="65" t="inlineStr">
        <is>
          <t>Fixed</t>
        </is>
      </c>
      <c r="D23" s="65" t="inlineStr">
        <is>
          <t>AM</t>
        </is>
      </c>
      <c r="E23" s="65" t="inlineStr">
        <is>
          <t>Every day</t>
        </is>
      </c>
      <c r="F23" s="65" t="n"/>
      <c r="G23" s="65" t="n"/>
      <c r="H23" s="65" t="n"/>
      <c r="I23" s="60" t="n">
        <v>1</v>
      </c>
      <c r="J23" s="60" t="n"/>
      <c r="K23" s="60" t="n"/>
      <c r="L23" s="65" t="inlineStr">
        <is>
          <t>Breakfast</t>
        </is>
      </c>
    </row>
    <row r="24" ht="15" customHeight="1" s="41">
      <c r="A24" s="65" t="inlineStr">
        <is>
          <t>Kitchen</t>
        </is>
      </c>
      <c r="B24" s="65" t="inlineStr">
        <is>
          <t>Cook</t>
        </is>
      </c>
      <c r="C24" s="65" t="inlineStr">
        <is>
          <t>Flex</t>
        </is>
      </c>
      <c r="D24" s="65" t="inlineStr">
        <is>
          <t>AM</t>
        </is>
      </c>
      <c r="E24" s="65" t="inlineStr">
        <is>
          <t>Every day</t>
        </is>
      </c>
      <c r="F24" s="65" t="inlineStr">
        <is>
          <t>Breakfast covers</t>
        </is>
      </c>
      <c r="G24" s="65" t="n"/>
      <c r="H24" s="60" t="n">
        <v>120</v>
      </c>
      <c r="I24" s="60" t="n">
        <v>1</v>
      </c>
      <c r="J24" s="60" t="n"/>
      <c r="K24" s="60" t="n"/>
      <c r="L24" s="65" t="n"/>
    </row>
    <row r="25" ht="15" customHeight="1" s="41">
      <c r="A25" s="65" t="inlineStr">
        <is>
          <t>Kitchen</t>
        </is>
      </c>
      <c r="B25" s="65" t="inlineStr">
        <is>
          <t>Cook</t>
        </is>
      </c>
      <c r="C25" s="65" t="inlineStr">
        <is>
          <t>Fixed</t>
        </is>
      </c>
      <c r="D25" s="65" t="inlineStr">
        <is>
          <t>Mid</t>
        </is>
      </c>
      <c r="E25" s="65" t="inlineStr">
        <is>
          <t>Every day</t>
        </is>
      </c>
      <c r="F25" s="65" t="n"/>
      <c r="G25" s="65" t="n"/>
      <c r="H25" s="65" t="n"/>
      <c r="I25" s="60" t="n">
        <v>1</v>
      </c>
      <c r="J25" s="60" t="n"/>
      <c r="K25" s="60" t="n"/>
      <c r="L25" s="65" t="n"/>
    </row>
    <row r="26" ht="15" customHeight="1" s="41">
      <c r="A26" s="65" t="inlineStr">
        <is>
          <t>Kitchen</t>
        </is>
      </c>
      <c r="B26" s="65" t="inlineStr">
        <is>
          <t>Cook</t>
        </is>
      </c>
      <c r="C26" s="65" t="inlineStr">
        <is>
          <t>Ratio</t>
        </is>
      </c>
      <c r="D26" s="65" t="inlineStr">
        <is>
          <t>PM</t>
        </is>
      </c>
      <c r="E26" s="65" t="inlineStr">
        <is>
          <t>Every day</t>
        </is>
      </c>
      <c r="F26" s="65" t="inlineStr">
        <is>
          <t>Dinner covers + event guests</t>
        </is>
      </c>
      <c r="G26" s="65" t="n"/>
      <c r="H26" s="65" t="n"/>
      <c r="I26" s="60" t="n"/>
      <c r="J26" s="60" t="n">
        <v>60</v>
      </c>
      <c r="K26" s="60" t="n">
        <v>1</v>
      </c>
      <c r="L26" s="65" t="inlineStr">
        <is>
          <t>Covers from the outlets this kitchen serves</t>
        </is>
      </c>
    </row>
    <row r="27" ht="15" customHeight="1" s="41">
      <c r="A27" s="65" t="inlineStr">
        <is>
          <t>Kitchen</t>
        </is>
      </c>
      <c r="B27" s="65" t="inlineStr">
        <is>
          <t>Steward</t>
        </is>
      </c>
      <c r="C27" s="65" t="inlineStr">
        <is>
          <t>Fixed</t>
        </is>
      </c>
      <c r="D27" s="65" t="inlineStr">
        <is>
          <t>PM</t>
        </is>
      </c>
      <c r="E27" s="65" t="inlineStr">
        <is>
          <t>Every day</t>
        </is>
      </c>
      <c r="F27" s="65" t="n"/>
      <c r="G27" s="65" t="n"/>
      <c r="H27" s="65" t="n"/>
      <c r="I27" s="60" t="n">
        <v>1</v>
      </c>
      <c r="J27" s="60" t="n"/>
      <c r="K27" s="60" t="n"/>
      <c r="L27" s="65" t="n"/>
    </row>
    <row r="28" ht="15" customHeight="1" s="41">
      <c r="A28" s="65" t="inlineStr">
        <is>
          <t>Kitchen</t>
        </is>
      </c>
      <c r="B28" s="65" t="inlineStr">
        <is>
          <t>Steward</t>
        </is>
      </c>
      <c r="C28" s="65" t="inlineStr">
        <is>
          <t>Flex</t>
        </is>
      </c>
      <c r="D28" s="65" t="inlineStr">
        <is>
          <t>PM</t>
        </is>
      </c>
      <c r="E28" s="65" t="inlineStr">
        <is>
          <t>Every day</t>
        </is>
      </c>
      <c r="F28" s="65" t="inlineStr">
        <is>
          <t>Dinner covers + event guests</t>
        </is>
      </c>
      <c r="G28" s="65" t="n"/>
      <c r="H28" s="60" t="n">
        <v>200</v>
      </c>
      <c r="I28" s="60" t="n">
        <v>1</v>
      </c>
      <c r="J28" s="60" t="n"/>
      <c r="K28" s="60" t="n"/>
      <c r="L28" s="65" t="n"/>
    </row>
    <row r="29" ht="15" customHeight="1" s="41">
      <c r="A29" s="65" t="inlineStr">
        <is>
          <t>Maintenance</t>
        </is>
      </c>
      <c r="B29" s="65" t="inlineStr">
        <is>
          <t>Maintenance</t>
        </is>
      </c>
      <c r="C29" s="65" t="inlineStr">
        <is>
          <t>Fixed</t>
        </is>
      </c>
      <c r="D29" s="65" t="inlineStr">
        <is>
          <t>AM</t>
        </is>
      </c>
      <c r="E29" s="65" t="inlineStr">
        <is>
          <t>Every day</t>
        </is>
      </c>
      <c r="F29" s="65" t="n"/>
      <c r="G29" s="65" t="n"/>
      <c r="H29" s="65" t="n"/>
      <c r="I29" s="60" t="n">
        <v>1</v>
      </c>
      <c r="J29" s="60" t="n"/>
      <c r="K29" s="60" t="n"/>
      <c r="L29" s="65" t="n"/>
    </row>
    <row r="30" ht="15" customHeight="1" s="41">
      <c r="A30" s="65" t="inlineStr">
        <is>
          <t>Sales and admin</t>
        </is>
      </c>
      <c r="B30" s="65" t="inlineStr">
        <is>
          <t>Sales and admin</t>
        </is>
      </c>
      <c r="C30" s="65" t="inlineStr">
        <is>
          <t>Fixed</t>
        </is>
      </c>
      <c r="D30" s="65" t="inlineStr">
        <is>
          <t>Mid</t>
        </is>
      </c>
      <c r="E30" s="65" t="inlineStr">
        <is>
          <t>Mon–Fri</t>
        </is>
      </c>
      <c r="F30" s="65" t="n"/>
      <c r="G30" s="65" t="n"/>
      <c r="H30" s="65" t="n"/>
      <c r="I30" s="60" t="n">
        <v>1</v>
      </c>
      <c r="J30" s="60" t="n"/>
      <c r="K30" s="60" t="n"/>
      <c r="L30" s="65" t="inlineStr">
        <is>
          <t>Usually salaried</t>
        </is>
      </c>
    </row>
  </sheetData>
  <dataValidations count="5">
    <dataValidation sqref="C5:C500" showDropDown="0" showInputMessage="0" showErrorMessage="1" allowBlank="1" errorTitle="Not on the list" error="This isn't on the list. The calculator may not read it. Keep it anyway?" type="list" errorStyle="warning" operator="between">
      <formula1>Lists!$F$4:$F$7</formula1>
      <formula2>0</formula2>
    </dataValidation>
    <dataValidation sqref="D5:D500" showDropDown="0" showInputMessage="0" showErrorMessage="1" allowBlank="1" errorTitle="Not on the list" error="This isn't on the list. The calculator may not read it. Keep it anyway?" type="list" errorStyle="warning" operator="between">
      <formula1>Bands!$A$5:$A$30</formula1>
      <formula2>0</formula2>
    </dataValidation>
    <dataValidation sqref="E5:E500" showDropDown="0" showInputMessage="0" showErrorMessage="1" allowBlank="1" errorTitle="Not on the list" error="This isn't on the list. The calculator may not read it. Keep it anyway?" type="list" errorStyle="warning" operator="between">
      <formula1>Lists!$G$4:$G$17</formula1>
      <formula2>0</formula2>
    </dataValidation>
    <dataValidation sqref="F5:F500" showDropDown="0" showInputMessage="0" showErrorMessage="1" allowBlank="1" errorTitle="Not on the list" error="This isn't on the list. The calculator may not read it. Keep it anyway?" type="list" errorStyle="warning" operator="between">
      <formula1>Lists!$H$4:$H$22</formula1>
      <formula2>0</formula2>
    </dataValidation>
    <dataValidation sqref="G5:G500" showDropDown="0" showInputMessage="0" showErrorMessage="1" allowBlank="1" errorTitle="Not on the list" error="This isn't on the list. The calculator may not read it. Keep it anyway?" type="list" errorStyle="warning" operator="between">
      <formula1>Outlets!$A$5:$A$60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 filterMode="0">
    <tabColor rgb="FF1F4B49"/>
    <outlinePr summaryBelow="1" summaryRight="1"/>
    <pageSetUpPr fitToPage="1"/>
  </sheetPr>
  <dimension ref="A1:D1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8" customWidth="1" style="40" min="1" max="1"/>
    <col width="38" customWidth="1" style="40" min="2" max="2"/>
    <col width="10" customWidth="1" style="40" min="3" max="3"/>
    <col width="50" customWidth="1" style="40" min="4" max="4"/>
  </cols>
  <sheetData>
    <row r="1" ht="17.25" customHeight="1" s="41">
      <c r="A1" s="42" t="inlineStr">
        <is>
          <t>Targets</t>
        </is>
      </c>
    </row>
    <row r="2" ht="15" customHeight="1" s="41">
      <c r="A2" s="43" t="inlineStr">
        <is>
          <t>Set from your budget. Cost targets compare with wages or fully loaded cost, as chosen on Settings. "Rooms division", "All F&amp;B" and "Whole hotel" are special names. A department can have several targets.</t>
        </is>
      </c>
    </row>
    <row r="4" ht="30" customHeight="1" s="41">
      <c r="A4" s="55" t="inlineStr">
        <is>
          <t>Department</t>
        </is>
      </c>
      <c r="B4" s="55" t="inlineStr">
        <is>
          <t>Measure</t>
        </is>
      </c>
      <c r="C4" s="55" t="inlineStr">
        <is>
          <t>Target</t>
        </is>
      </c>
      <c r="D4" s="64" t="inlineStr">
        <is>
          <t>Notes</t>
        </is>
      </c>
    </row>
    <row r="5" ht="15" customHeight="1" s="41">
      <c r="A5" s="65" t="inlineStr">
        <is>
          <t>Rooms division</t>
        </is>
      </c>
      <c r="B5" s="65" t="inlineStr">
        <is>
          <t>Labour % of rooms revenue</t>
        </is>
      </c>
      <c r="C5" s="61" t="n">
        <v>0.11</v>
      </c>
      <c r="D5" s="65" t="inlineStr">
        <is>
          <t>Front office and Housekeeping together</t>
        </is>
      </c>
    </row>
    <row r="6" ht="15" customHeight="1" s="41">
      <c r="A6" s="65" t="inlineStr">
        <is>
          <t>Front office</t>
        </is>
      </c>
      <c r="B6" s="65" t="inlineStr">
        <is>
          <t>Cost per occupied room</t>
        </is>
      </c>
      <c r="C6" s="68" t="n">
        <v>16.5</v>
      </c>
      <c r="D6" s="65" t="n"/>
    </row>
    <row r="7" ht="15" customHeight="1" s="41">
      <c r="A7" s="65" t="inlineStr">
        <is>
          <t>Housekeeping</t>
        </is>
      </c>
      <c r="B7" s="65" t="inlineStr">
        <is>
          <t>Cost per occupied room</t>
        </is>
      </c>
      <c r="C7" s="68" t="n">
        <v>14</v>
      </c>
      <c r="D7" s="65" t="n"/>
    </row>
    <row r="8" ht="15" customHeight="1" s="41">
      <c r="A8" s="65" t="inlineStr">
        <is>
          <t>Housekeeping</t>
        </is>
      </c>
      <c r="B8" s="65" t="inlineStr">
        <is>
          <t>Rooms cleaned per attendant shift</t>
        </is>
      </c>
      <c r="C8" s="62" t="n">
        <v>10</v>
      </c>
      <c r="D8" s="65" t="inlineStr">
        <is>
          <t>At a 5-hour shift</t>
        </is>
      </c>
    </row>
    <row r="9" ht="15" customHeight="1" s="41">
      <c r="A9" s="65" t="inlineStr">
        <is>
          <t>Restaurant</t>
        </is>
      </c>
      <c r="B9" s="65" t="inlineStr">
        <is>
          <t>Labour % of revenue</t>
        </is>
      </c>
      <c r="C9" s="61" t="n">
        <v>0.24</v>
      </c>
      <c r="D9" s="65" t="inlineStr">
        <is>
          <t>Revenue of the outlets this department staffs</t>
        </is>
      </c>
    </row>
    <row r="10" ht="15" customHeight="1" s="41">
      <c r="A10" s="65" t="inlineStr">
        <is>
          <t>Restaurant</t>
        </is>
      </c>
      <c r="B10" s="65" t="inlineStr">
        <is>
          <t>Cost per cover</t>
        </is>
      </c>
      <c r="C10" s="68" t="n">
        <v>10.5</v>
      </c>
      <c r="D10" s="65" t="inlineStr">
        <is>
          <t>About 24% of a $43 average spend</t>
        </is>
      </c>
    </row>
    <row r="11" ht="15" customHeight="1" s="41">
      <c r="A11" s="65" t="inlineStr">
        <is>
          <t>Restaurant</t>
        </is>
      </c>
      <c r="B11" s="65" t="inlineStr">
        <is>
          <t>Covers per labour hour</t>
        </is>
      </c>
      <c r="C11" s="62" t="n">
        <v>8</v>
      </c>
      <c r="D11" s="65" t="n"/>
    </row>
    <row r="12" ht="15" customHeight="1" s="41">
      <c r="A12" s="65" t="inlineStr">
        <is>
          <t>Bar</t>
        </is>
      </c>
      <c r="B12" s="65" t="inlineStr">
        <is>
          <t>Labour % of revenue</t>
        </is>
      </c>
      <c r="C12" s="61" t="n">
        <v>0.14</v>
      </c>
      <c r="D12" s="65" t="n"/>
    </row>
    <row r="13" ht="15" customHeight="1" s="41">
      <c r="A13" s="65" t="inlineStr">
        <is>
          <t>Banquets</t>
        </is>
      </c>
      <c r="B13" s="65" t="inlineStr">
        <is>
          <t>Labour % of revenue</t>
        </is>
      </c>
      <c r="C13" s="61" t="n">
        <v>0.2</v>
      </c>
      <c r="D13" s="65" t="inlineStr">
        <is>
          <t>Event revenue</t>
        </is>
      </c>
    </row>
    <row r="14" ht="15" customHeight="1" s="41">
      <c r="A14" s="65" t="inlineStr">
        <is>
          <t>Kitchen</t>
        </is>
      </c>
      <c r="B14" s="65" t="inlineStr">
        <is>
          <t>Labour % of food revenue</t>
        </is>
      </c>
      <c r="C14" s="61" t="n">
        <v>0.22</v>
      </c>
      <c r="D14" s="65" t="inlineStr">
        <is>
          <t>Food revenue of the outlets it serves</t>
        </is>
      </c>
    </row>
    <row r="15" ht="15" customHeight="1" s="41">
      <c r="A15" s="65" t="inlineStr">
        <is>
          <t>All F&amp;B</t>
        </is>
      </c>
      <c r="B15" s="65" t="inlineStr">
        <is>
          <t>Labour % of revenue</t>
        </is>
      </c>
      <c r="C15" s="61" t="n">
        <v>0.25</v>
      </c>
      <c r="D15" s="65" t="inlineStr">
        <is>
          <t>Restaurant, bar, banquets and kitchen together</t>
        </is>
      </c>
    </row>
    <row r="16" ht="15" customHeight="1" s="41">
      <c r="A16" s="65" t="inlineStr">
        <is>
          <t>Whole hotel</t>
        </is>
      </c>
      <c r="B16" s="65" t="inlineStr">
        <is>
          <t>Labour % of revenue</t>
        </is>
      </c>
      <c r="C16" s="61" t="n">
        <v>0.2</v>
      </c>
      <c r="D16" s="65" t="inlineStr">
        <is>
          <t>Rooms + outlet + event revenue</t>
        </is>
      </c>
    </row>
  </sheetData>
  <dataValidations count="1">
    <dataValidation sqref="B5:B500" showDropDown="0" showInputMessage="0" showErrorMessage="1" allowBlank="1" errorTitle="Not on the list" error="This isn't on the list. The calculator may not read it. Keep it anyway?" type="list" errorStyle="warning" operator="between">
      <formula1>Lists!$M$4:$M$14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 filterMode="0">
    <tabColor rgb="FF1F4B49"/>
    <outlinePr summaryBelow="1" summaryRight="1"/>
    <pageSetUpPr fitToPage="1"/>
  </sheetPr>
  <dimension ref="A1:T10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9" customWidth="1" style="40" min="1" max="1"/>
    <col width="15" customWidth="1" style="40" min="2" max="3"/>
    <col width="14" customWidth="1" style="40" min="4" max="4"/>
    <col width="12" customWidth="1" style="40" min="5" max="5"/>
    <col width="11" customWidth="1" style="40" min="6" max="6"/>
    <col width="9" customWidth="1" style="40" min="7" max="7"/>
    <col width="10" customWidth="1" style="40" min="8" max="8"/>
    <col width="12" customWidth="1" style="40" min="9" max="9"/>
    <col width="9" customWidth="1" style="40" min="10" max="10"/>
    <col width="10" customWidth="1" style="40" min="11" max="11"/>
    <col width="11" customWidth="1" style="40" min="12" max="12"/>
    <col width="9" customWidth="1" style="40" min="13" max="14"/>
    <col width="8" customWidth="1" style="40" min="15" max="20"/>
  </cols>
  <sheetData>
    <row r="1" ht="17.25" customHeight="1" s="41">
      <c r="A1" s="42" t="inlineStr">
        <is>
          <t>Staff</t>
        </is>
      </c>
    </row>
    <row r="2" ht="15" customHeight="1" s="41">
      <c r="A2" s="43" t="inlineStr">
        <is>
          <t>One row per person. IDs only, no names. Leave the part-time columns blank for full-timers and casuals.</t>
        </is>
      </c>
    </row>
    <row r="4" ht="30" customHeight="1" s="41">
      <c r="A4" s="55" t="inlineStr">
        <is>
          <t>Staff ID</t>
        </is>
      </c>
      <c r="B4" s="55" t="inlineStr">
        <is>
          <t>Department</t>
        </is>
      </c>
      <c r="C4" s="64" t="inlineStr">
        <is>
          <t>Role</t>
        </is>
      </c>
      <c r="D4" s="64" t="inlineStr">
        <is>
          <t>Also covers</t>
        </is>
      </c>
      <c r="E4" s="55" t="inlineStr">
        <is>
          <t>Employment type</t>
        </is>
      </c>
      <c r="F4" s="55" t="inlineStr">
        <is>
          <t>Level</t>
        </is>
      </c>
      <c r="G4" s="64" t="inlineStr">
        <is>
          <t>Pay basis</t>
        </is>
      </c>
      <c r="H4" s="64" t="inlineStr">
        <is>
          <t>Weekly salary ($)</t>
        </is>
      </c>
      <c r="I4" s="64" t="inlineStr">
        <is>
          <t>Arrangement</t>
        </is>
      </c>
      <c r="J4" s="55" t="inlineStr">
        <is>
          <t>Agreed hours</t>
        </is>
      </c>
      <c r="K4" s="64" t="inlineStr">
        <is>
          <t>Agrees to extra hours</t>
        </is>
      </c>
      <c r="L4" s="64" t="inlineStr">
        <is>
          <t>Available days</t>
        </is>
      </c>
      <c r="M4" s="64" t="inlineStr">
        <is>
          <t>Available from</t>
        </is>
      </c>
      <c r="N4" s="64" t="inlineStr">
        <is>
          <t>Available to</t>
        </is>
      </c>
      <c r="O4" s="64" t="inlineStr">
        <is>
          <t>Age if under 21</t>
        </is>
      </c>
      <c r="P4" s="64" t="inlineStr">
        <is>
          <t>Office</t>
        </is>
      </c>
      <c r="Q4" s="64" t="inlineStr">
        <is>
          <t>Liquor service</t>
        </is>
      </c>
      <c r="R4" s="64" t="inlineStr">
        <is>
          <t>First aid</t>
        </is>
      </c>
      <c r="S4" s="64" t="inlineStr">
        <is>
          <t>Tool allowance</t>
        </is>
      </c>
      <c r="T4" s="64" t="inlineStr">
        <is>
          <t>Fork-lift</t>
        </is>
      </c>
    </row>
    <row r="5" ht="15" customHeight="1" s="41">
      <c r="A5" s="65" t="inlineStr">
        <is>
          <t>CO01</t>
        </is>
      </c>
      <c r="B5" s="65" t="inlineStr">
        <is>
          <t>Front office</t>
        </is>
      </c>
      <c r="C5" s="65" t="inlineStr">
        <is>
          <t>Concierge</t>
        </is>
      </c>
      <c r="D5" s="65" t="n"/>
      <c r="E5" s="65" t="inlineStr">
        <is>
          <t>Full-time</t>
        </is>
      </c>
      <c r="F5" s="65" t="inlineStr">
        <is>
          <t>Level 3</t>
        </is>
      </c>
      <c r="G5" s="65" t="inlineStr">
        <is>
          <t>Award</t>
        </is>
      </c>
      <c r="H5" s="67" t="n"/>
      <c r="I5" s="65" t="inlineStr">
        <is>
          <t>5×7.6</t>
        </is>
      </c>
      <c r="J5" s="62" t="n"/>
      <c r="K5" s="65" t="n"/>
      <c r="L5" s="65" t="n"/>
      <c r="M5" s="66" t="n"/>
      <c r="N5" s="66" t="n"/>
      <c r="O5" s="60" t="n"/>
      <c r="P5" s="65" t="inlineStr">
        <is>
          <t>no</t>
        </is>
      </c>
      <c r="Q5" s="65" t="inlineStr">
        <is>
          <t>no</t>
        </is>
      </c>
      <c r="R5" s="65" t="inlineStr">
        <is>
          <t>no</t>
        </is>
      </c>
      <c r="S5" s="65" t="inlineStr">
        <is>
          <t>no</t>
        </is>
      </c>
      <c r="T5" s="65" t="inlineStr">
        <is>
          <t>no</t>
        </is>
      </c>
    </row>
    <row r="6" ht="15" customHeight="1" s="41">
      <c r="A6" s="65" t="inlineStr">
        <is>
          <t>DM01</t>
        </is>
      </c>
      <c r="B6" s="65" t="inlineStr">
        <is>
          <t>Front office</t>
        </is>
      </c>
      <c r="C6" s="65" t="inlineStr">
        <is>
          <t>Duty manager</t>
        </is>
      </c>
      <c r="D6" s="65" t="n"/>
      <c r="E6" s="65" t="inlineStr">
        <is>
          <t>Full-time</t>
        </is>
      </c>
      <c r="F6" s="65" t="inlineStr">
        <is>
          <t>Level 5</t>
        </is>
      </c>
      <c r="G6" s="65" t="inlineStr">
        <is>
          <t>Award</t>
        </is>
      </c>
      <c r="H6" s="67" t="n"/>
      <c r="I6" s="65" t="inlineStr">
        <is>
          <t>5×7.6</t>
        </is>
      </c>
      <c r="J6" s="62" t="n"/>
      <c r="K6" s="65" t="n"/>
      <c r="L6" s="65" t="n"/>
      <c r="M6" s="66" t="n"/>
      <c r="N6" s="66" t="n"/>
      <c r="O6" s="60" t="n"/>
      <c r="P6" s="65" t="inlineStr">
        <is>
          <t>no</t>
        </is>
      </c>
      <c r="Q6" s="65" t="inlineStr">
        <is>
          <t>no</t>
        </is>
      </c>
      <c r="R6" s="65" t="inlineStr">
        <is>
          <t>no</t>
        </is>
      </c>
      <c r="S6" s="65" t="inlineStr">
        <is>
          <t>no</t>
        </is>
      </c>
      <c r="T6" s="65" t="inlineStr">
        <is>
          <t>no</t>
        </is>
      </c>
    </row>
    <row r="7" ht="15" customHeight="1" s="41">
      <c r="A7" s="65" t="inlineStr">
        <is>
          <t>DM02</t>
        </is>
      </c>
      <c r="B7" s="65" t="inlineStr">
        <is>
          <t>Front office</t>
        </is>
      </c>
      <c r="C7" s="65" t="inlineStr">
        <is>
          <t>Duty manager</t>
        </is>
      </c>
      <c r="D7" s="65" t="n"/>
      <c r="E7" s="65" t="inlineStr">
        <is>
          <t>Full-time</t>
        </is>
      </c>
      <c r="F7" s="65" t="inlineStr">
        <is>
          <t>Level 5</t>
        </is>
      </c>
      <c r="G7" s="65" t="inlineStr">
        <is>
          <t>Award</t>
        </is>
      </c>
      <c r="H7" s="67" t="n"/>
      <c r="I7" s="65" t="inlineStr">
        <is>
          <t>5×7.6</t>
        </is>
      </c>
      <c r="J7" s="62" t="n"/>
      <c r="K7" s="65" t="n"/>
      <c r="L7" s="65" t="n"/>
      <c r="M7" s="66" t="n"/>
      <c r="N7" s="66" t="n"/>
      <c r="O7" s="60" t="n"/>
      <c r="P7" s="65" t="inlineStr">
        <is>
          <t>no</t>
        </is>
      </c>
      <c r="Q7" s="65" t="inlineStr">
        <is>
          <t>no</t>
        </is>
      </c>
      <c r="R7" s="65" t="inlineStr">
        <is>
          <t>no</t>
        </is>
      </c>
      <c r="S7" s="65" t="inlineStr">
        <is>
          <t>no</t>
        </is>
      </c>
      <c r="T7" s="65" t="inlineStr">
        <is>
          <t>no</t>
        </is>
      </c>
    </row>
    <row r="8" ht="15" customHeight="1" s="41">
      <c r="A8" s="65" t="inlineStr">
        <is>
          <t>FO01</t>
        </is>
      </c>
      <c r="B8" s="65" t="inlineStr">
        <is>
          <t>Front office</t>
        </is>
      </c>
      <c r="C8" s="65" t="inlineStr">
        <is>
          <t>Reception</t>
        </is>
      </c>
      <c r="D8" s="65" t="n"/>
      <c r="E8" s="65" t="inlineStr">
        <is>
          <t>Full-time</t>
        </is>
      </c>
      <c r="F8" s="65" t="inlineStr">
        <is>
          <t>Level 2</t>
        </is>
      </c>
      <c r="G8" s="65" t="inlineStr">
        <is>
          <t>Award</t>
        </is>
      </c>
      <c r="H8" s="67" t="n"/>
      <c r="I8" s="65" t="inlineStr">
        <is>
          <t>5×7.6</t>
        </is>
      </c>
      <c r="J8" s="62" t="n"/>
      <c r="K8" s="65" t="n"/>
      <c r="L8" s="65" t="n"/>
      <c r="M8" s="66" t="n"/>
      <c r="N8" s="66" t="n"/>
      <c r="O8" s="60" t="n"/>
      <c r="P8" s="65" t="inlineStr">
        <is>
          <t>no</t>
        </is>
      </c>
      <c r="Q8" s="65" t="inlineStr">
        <is>
          <t>no</t>
        </is>
      </c>
      <c r="R8" s="65" t="inlineStr">
        <is>
          <t>no</t>
        </is>
      </c>
      <c r="S8" s="65" t="inlineStr">
        <is>
          <t>no</t>
        </is>
      </c>
      <c r="T8" s="65" t="inlineStr">
        <is>
          <t>no</t>
        </is>
      </c>
    </row>
    <row r="9" ht="15" customHeight="1" s="41">
      <c r="A9" s="65" t="inlineStr">
        <is>
          <t>FO02</t>
        </is>
      </c>
      <c r="B9" s="65" t="inlineStr">
        <is>
          <t>Front office</t>
        </is>
      </c>
      <c r="C9" s="65" t="inlineStr">
        <is>
          <t>Reception</t>
        </is>
      </c>
      <c r="D9" s="65" t="n"/>
      <c r="E9" s="65" t="inlineStr">
        <is>
          <t>Full-time</t>
        </is>
      </c>
      <c r="F9" s="65" t="inlineStr">
        <is>
          <t>Level 2</t>
        </is>
      </c>
      <c r="G9" s="65" t="inlineStr">
        <is>
          <t>Award</t>
        </is>
      </c>
      <c r="H9" s="67" t="n"/>
      <c r="I9" s="65" t="inlineStr">
        <is>
          <t>5×7.6</t>
        </is>
      </c>
      <c r="J9" s="62" t="n"/>
      <c r="K9" s="65" t="n"/>
      <c r="L9" s="65" t="n"/>
      <c r="M9" s="66" t="n"/>
      <c r="N9" s="66" t="n"/>
      <c r="O9" s="60" t="n"/>
      <c r="P9" s="65" t="inlineStr">
        <is>
          <t>no</t>
        </is>
      </c>
      <c r="Q9" s="65" t="inlineStr">
        <is>
          <t>no</t>
        </is>
      </c>
      <c r="R9" s="65" t="inlineStr">
        <is>
          <t>no</t>
        </is>
      </c>
      <c r="S9" s="65" t="inlineStr">
        <is>
          <t>no</t>
        </is>
      </c>
      <c r="T9" s="65" t="inlineStr">
        <is>
          <t>no</t>
        </is>
      </c>
    </row>
    <row r="10" ht="15" customHeight="1" s="41">
      <c r="A10" s="65" t="inlineStr">
        <is>
          <t>FO03</t>
        </is>
      </c>
      <c r="B10" s="65" t="inlineStr">
        <is>
          <t>Front office</t>
        </is>
      </c>
      <c r="C10" s="65" t="inlineStr">
        <is>
          <t>Reception</t>
        </is>
      </c>
      <c r="D10" s="65" t="n"/>
      <c r="E10" s="65" t="inlineStr">
        <is>
          <t>Full-time</t>
        </is>
      </c>
      <c r="F10" s="65" t="inlineStr">
        <is>
          <t>Level 2</t>
        </is>
      </c>
      <c r="G10" s="65" t="inlineStr">
        <is>
          <t>Award</t>
        </is>
      </c>
      <c r="H10" s="67" t="n"/>
      <c r="I10" s="65" t="inlineStr">
        <is>
          <t>5×7.6</t>
        </is>
      </c>
      <c r="J10" s="62" t="n"/>
      <c r="K10" s="65" t="n"/>
      <c r="L10" s="65" t="n"/>
      <c r="M10" s="66" t="n"/>
      <c r="N10" s="66" t="n"/>
      <c r="O10" s="60" t="n"/>
      <c r="P10" s="65" t="inlineStr">
        <is>
          <t>no</t>
        </is>
      </c>
      <c r="Q10" s="65" t="inlineStr">
        <is>
          <t>no</t>
        </is>
      </c>
      <c r="R10" s="65" t="inlineStr">
        <is>
          <t>no</t>
        </is>
      </c>
      <c r="S10" s="65" t="inlineStr">
        <is>
          <t>no</t>
        </is>
      </c>
      <c r="T10" s="65" t="inlineStr">
        <is>
          <t>no</t>
        </is>
      </c>
    </row>
    <row r="11" ht="15" customHeight="1" s="41">
      <c r="A11" s="65" t="inlineStr">
        <is>
          <t>FO04</t>
        </is>
      </c>
      <c r="B11" s="65" t="inlineStr">
        <is>
          <t>Front office</t>
        </is>
      </c>
      <c r="C11" s="65" t="inlineStr">
        <is>
          <t>Reception</t>
        </is>
      </c>
      <c r="D11" s="65" t="n"/>
      <c r="E11" s="65" t="inlineStr">
        <is>
          <t>Part-time</t>
        </is>
      </c>
      <c r="F11" s="65" t="inlineStr">
        <is>
          <t>Level 2</t>
        </is>
      </c>
      <c r="G11" s="65" t="inlineStr">
        <is>
          <t>Award</t>
        </is>
      </c>
      <c r="H11" s="67" t="n"/>
      <c r="I11" s="65" t="n"/>
      <c r="J11" s="62" t="n">
        <v>24</v>
      </c>
      <c r="K11" s="65" t="inlineStr">
        <is>
          <t>yes</t>
        </is>
      </c>
      <c r="L11" s="65" t="inlineStr">
        <is>
          <t>Mon–Sun</t>
        </is>
      </c>
      <c r="M11" s="66" t="n">
        <v>0.25</v>
      </c>
      <c r="N11" s="66" t="n">
        <v>0.9583333333333334</v>
      </c>
      <c r="O11" s="60" t="n"/>
      <c r="P11" s="65" t="inlineStr">
        <is>
          <t>no</t>
        </is>
      </c>
      <c r="Q11" s="65" t="inlineStr">
        <is>
          <t>no</t>
        </is>
      </c>
      <c r="R11" s="65" t="inlineStr">
        <is>
          <t>no</t>
        </is>
      </c>
      <c r="S11" s="65" t="inlineStr">
        <is>
          <t>no</t>
        </is>
      </c>
      <c r="T11" s="65" t="inlineStr">
        <is>
          <t>no</t>
        </is>
      </c>
    </row>
    <row r="12" ht="15" customHeight="1" s="41">
      <c r="A12" s="65" t="inlineStr">
        <is>
          <t>FO05</t>
        </is>
      </c>
      <c r="B12" s="65" t="inlineStr">
        <is>
          <t>Front office</t>
        </is>
      </c>
      <c r="C12" s="65" t="inlineStr">
        <is>
          <t>Reception</t>
        </is>
      </c>
      <c r="D12" s="65" t="n"/>
      <c r="E12" s="65" t="inlineStr">
        <is>
          <t>Part-time</t>
        </is>
      </c>
      <c r="F12" s="65" t="inlineStr">
        <is>
          <t>Level 2</t>
        </is>
      </c>
      <c r="G12" s="65" t="inlineStr">
        <is>
          <t>Award</t>
        </is>
      </c>
      <c r="H12" s="67" t="n"/>
      <c r="I12" s="65" t="n"/>
      <c r="J12" s="62" t="n">
        <v>24</v>
      </c>
      <c r="K12" s="65" t="inlineStr">
        <is>
          <t>yes</t>
        </is>
      </c>
      <c r="L12" s="65" t="inlineStr">
        <is>
          <t>Mon–Sun</t>
        </is>
      </c>
      <c r="M12" s="66" t="n">
        <v>0.25</v>
      </c>
      <c r="N12" s="66" t="n">
        <v>0.9583333333333334</v>
      </c>
      <c r="O12" s="60" t="n"/>
      <c r="P12" s="65" t="inlineStr">
        <is>
          <t>no</t>
        </is>
      </c>
      <c r="Q12" s="65" t="inlineStr">
        <is>
          <t>no</t>
        </is>
      </c>
      <c r="R12" s="65" t="inlineStr">
        <is>
          <t>no</t>
        </is>
      </c>
      <c r="S12" s="65" t="inlineStr">
        <is>
          <t>no</t>
        </is>
      </c>
      <c r="T12" s="65" t="inlineStr">
        <is>
          <t>no</t>
        </is>
      </c>
    </row>
    <row r="13" ht="15" customHeight="1" s="41">
      <c r="A13" s="65" t="inlineStr">
        <is>
          <t>FO06</t>
        </is>
      </c>
      <c r="B13" s="65" t="inlineStr">
        <is>
          <t>Front office</t>
        </is>
      </c>
      <c r="C13" s="65" t="inlineStr">
        <is>
          <t>Reception</t>
        </is>
      </c>
      <c r="D13" s="65" t="n"/>
      <c r="E13" s="65" t="inlineStr">
        <is>
          <t>Casual</t>
        </is>
      </c>
      <c r="F13" s="65" t="inlineStr">
        <is>
          <t>Level 2</t>
        </is>
      </c>
      <c r="G13" s="65" t="inlineStr">
        <is>
          <t>Award</t>
        </is>
      </c>
      <c r="H13" s="67" t="n"/>
      <c r="I13" s="65" t="n"/>
      <c r="J13" s="62" t="n"/>
      <c r="K13" s="65" t="n"/>
      <c r="L13" s="65" t="inlineStr">
        <is>
          <t>Wed–Sun</t>
        </is>
      </c>
      <c r="M13" s="66" t="n">
        <v>0.5833333333333334</v>
      </c>
      <c r="N13" s="66" t="n">
        <v>0.9583333333333334</v>
      </c>
      <c r="O13" s="60" t="n"/>
      <c r="P13" s="65" t="inlineStr">
        <is>
          <t>no</t>
        </is>
      </c>
      <c r="Q13" s="65" t="inlineStr">
        <is>
          <t>no</t>
        </is>
      </c>
      <c r="R13" s="65" t="inlineStr">
        <is>
          <t>no</t>
        </is>
      </c>
      <c r="S13" s="65" t="inlineStr">
        <is>
          <t>no</t>
        </is>
      </c>
      <c r="T13" s="65" t="inlineStr">
        <is>
          <t>no</t>
        </is>
      </c>
    </row>
    <row r="14" ht="15" customHeight="1" s="41">
      <c r="A14" s="65" t="inlineStr">
        <is>
          <t>FO07</t>
        </is>
      </c>
      <c r="B14" s="65" t="inlineStr">
        <is>
          <t>Front office</t>
        </is>
      </c>
      <c r="C14" s="65" t="inlineStr">
        <is>
          <t>Reception</t>
        </is>
      </c>
      <c r="D14" s="65" t="n"/>
      <c r="E14" s="65" t="inlineStr">
        <is>
          <t>Casual</t>
        </is>
      </c>
      <c r="F14" s="65" t="inlineStr">
        <is>
          <t>Level 2</t>
        </is>
      </c>
      <c r="G14" s="65" t="inlineStr">
        <is>
          <t>Award</t>
        </is>
      </c>
      <c r="H14" s="67" t="n"/>
      <c r="I14" s="65" t="n"/>
      <c r="J14" s="62" t="n"/>
      <c r="K14" s="65" t="n"/>
      <c r="L14" s="65" t="inlineStr">
        <is>
          <t>Sat–Sun</t>
        </is>
      </c>
      <c r="M14" s="66" t="n"/>
      <c r="N14" s="66" t="n"/>
      <c r="O14" s="60" t="n"/>
      <c r="P14" s="65" t="inlineStr">
        <is>
          <t>no</t>
        </is>
      </c>
      <c r="Q14" s="65" t="inlineStr">
        <is>
          <t>no</t>
        </is>
      </c>
      <c r="R14" s="65" t="inlineStr">
        <is>
          <t>no</t>
        </is>
      </c>
      <c r="S14" s="65" t="inlineStr">
        <is>
          <t>no</t>
        </is>
      </c>
      <c r="T14" s="65" t="inlineStr">
        <is>
          <t>no</t>
        </is>
      </c>
    </row>
    <row r="15" ht="15" customHeight="1" s="41">
      <c r="A15" s="65" t="inlineStr">
        <is>
          <t>FO08</t>
        </is>
      </c>
      <c r="B15" s="65" t="inlineStr">
        <is>
          <t>Front office</t>
        </is>
      </c>
      <c r="C15" s="65" t="inlineStr">
        <is>
          <t>Reception</t>
        </is>
      </c>
      <c r="D15" s="65" t="n"/>
      <c r="E15" s="65" t="inlineStr">
        <is>
          <t>Casual</t>
        </is>
      </c>
      <c r="F15" s="65" t="inlineStr">
        <is>
          <t>Level 2</t>
        </is>
      </c>
      <c r="G15" s="65" t="inlineStr">
        <is>
          <t>Award</t>
        </is>
      </c>
      <c r="H15" s="67" t="n"/>
      <c r="I15" s="65" t="n"/>
      <c r="J15" s="62" t="n"/>
      <c r="K15" s="65" t="n"/>
      <c r="L15" s="65" t="n"/>
      <c r="M15" s="66" t="n"/>
      <c r="N15" s="66" t="n"/>
      <c r="O15" s="60" t="n"/>
      <c r="P15" s="65" t="inlineStr">
        <is>
          <t>no</t>
        </is>
      </c>
      <c r="Q15" s="65" t="inlineStr">
        <is>
          <t>no</t>
        </is>
      </c>
      <c r="R15" s="65" t="inlineStr">
        <is>
          <t>no</t>
        </is>
      </c>
      <c r="S15" s="65" t="inlineStr">
        <is>
          <t>no</t>
        </is>
      </c>
      <c r="T15" s="65" t="inlineStr">
        <is>
          <t>no</t>
        </is>
      </c>
    </row>
    <row r="16" ht="15" customHeight="1" s="41">
      <c r="A16" s="65" t="inlineStr">
        <is>
          <t>FS01</t>
        </is>
      </c>
      <c r="B16" s="65" t="inlineStr">
        <is>
          <t>Front office</t>
        </is>
      </c>
      <c r="C16" s="65" t="inlineStr">
        <is>
          <t>Reception</t>
        </is>
      </c>
      <c r="D16" s="65" t="inlineStr">
        <is>
          <t>Duty manager</t>
        </is>
      </c>
      <c r="E16" s="65" t="inlineStr">
        <is>
          <t>Full-time</t>
        </is>
      </c>
      <c r="F16" s="65" t="inlineStr">
        <is>
          <t>Level 4</t>
        </is>
      </c>
      <c r="G16" s="65" t="inlineStr">
        <is>
          <t>Award</t>
        </is>
      </c>
      <c r="H16" s="67" t="n"/>
      <c r="I16" s="65" t="inlineStr">
        <is>
          <t>5×7.6</t>
        </is>
      </c>
      <c r="J16" s="62" t="n"/>
      <c r="K16" s="65" t="n"/>
      <c r="L16" s="65" t="n"/>
      <c r="M16" s="66" t="n"/>
      <c r="N16" s="66" t="n"/>
      <c r="O16" s="60" t="n"/>
      <c r="P16" s="65" t="inlineStr">
        <is>
          <t>no</t>
        </is>
      </c>
      <c r="Q16" s="65" t="inlineStr">
        <is>
          <t>no</t>
        </is>
      </c>
      <c r="R16" s="65" t="inlineStr">
        <is>
          <t>no</t>
        </is>
      </c>
      <c r="S16" s="65" t="inlineStr">
        <is>
          <t>no</t>
        </is>
      </c>
      <c r="T16" s="65" t="inlineStr">
        <is>
          <t>no</t>
        </is>
      </c>
    </row>
    <row r="17" ht="15" customHeight="1" s="41">
      <c r="A17" s="65" t="inlineStr">
        <is>
          <t>NA01</t>
        </is>
      </c>
      <c r="B17" s="65" t="inlineStr">
        <is>
          <t>Front office</t>
        </is>
      </c>
      <c r="C17" s="65" t="inlineStr">
        <is>
          <t>Night manager</t>
        </is>
      </c>
      <c r="D17" s="65" t="inlineStr">
        <is>
          <t>Reception</t>
        </is>
      </c>
      <c r="E17" s="65" t="inlineStr">
        <is>
          <t>Full-time</t>
        </is>
      </c>
      <c r="F17" s="65" t="inlineStr">
        <is>
          <t>Level 3</t>
        </is>
      </c>
      <c r="G17" s="65" t="inlineStr">
        <is>
          <t>Award</t>
        </is>
      </c>
      <c r="H17" s="67" t="n"/>
      <c r="I17" s="65" t="inlineStr">
        <is>
          <t>5×7.6</t>
        </is>
      </c>
      <c r="J17" s="62" t="n"/>
      <c r="K17" s="65" t="n"/>
      <c r="L17" s="65" t="n"/>
      <c r="M17" s="66" t="n"/>
      <c r="N17" s="66" t="n"/>
      <c r="O17" s="60" t="n"/>
      <c r="P17" s="65" t="inlineStr">
        <is>
          <t>no</t>
        </is>
      </c>
      <c r="Q17" s="65" t="inlineStr">
        <is>
          <t>no</t>
        </is>
      </c>
      <c r="R17" s="65" t="inlineStr">
        <is>
          <t>no</t>
        </is>
      </c>
      <c r="S17" s="65" t="inlineStr">
        <is>
          <t>no</t>
        </is>
      </c>
      <c r="T17" s="65" t="inlineStr">
        <is>
          <t>no</t>
        </is>
      </c>
    </row>
    <row r="18" ht="15" customHeight="1" s="41">
      <c r="A18" s="65" t="inlineStr">
        <is>
          <t>NA02</t>
        </is>
      </c>
      <c r="B18" s="65" t="inlineStr">
        <is>
          <t>Front office</t>
        </is>
      </c>
      <c r="C18" s="65" t="inlineStr">
        <is>
          <t>Night manager</t>
        </is>
      </c>
      <c r="D18" s="65" t="inlineStr">
        <is>
          <t>Reception</t>
        </is>
      </c>
      <c r="E18" s="65" t="inlineStr">
        <is>
          <t>Part-time</t>
        </is>
      </c>
      <c r="F18" s="65" t="inlineStr">
        <is>
          <t>Level 3</t>
        </is>
      </c>
      <c r="G18" s="65" t="inlineStr">
        <is>
          <t>Award</t>
        </is>
      </c>
      <c r="H18" s="67" t="n"/>
      <c r="I18" s="65" t="n"/>
      <c r="J18" s="62" t="n">
        <v>16</v>
      </c>
      <c r="K18" s="65" t="inlineStr">
        <is>
          <t>yes</t>
        </is>
      </c>
      <c r="L18" s="65" t="inlineStr">
        <is>
          <t>Fri–Mon</t>
        </is>
      </c>
      <c r="M18" s="66" t="n">
        <v>0</v>
      </c>
      <c r="N18" s="66" t="n">
        <v>0.9993055555555556</v>
      </c>
      <c r="O18" s="60" t="n"/>
      <c r="P18" s="65" t="inlineStr">
        <is>
          <t>no</t>
        </is>
      </c>
      <c r="Q18" s="65" t="inlineStr">
        <is>
          <t>no</t>
        </is>
      </c>
      <c r="R18" s="65" t="inlineStr">
        <is>
          <t>no</t>
        </is>
      </c>
      <c r="S18" s="65" t="inlineStr">
        <is>
          <t>no</t>
        </is>
      </c>
      <c r="T18" s="65" t="inlineStr">
        <is>
          <t>no</t>
        </is>
      </c>
    </row>
    <row r="19" ht="15" customHeight="1" s="41">
      <c r="A19" s="65" t="inlineStr">
        <is>
          <t>PO01</t>
        </is>
      </c>
      <c r="B19" s="65" t="inlineStr">
        <is>
          <t>Front office</t>
        </is>
      </c>
      <c r="C19" s="65" t="inlineStr">
        <is>
          <t>Concierge</t>
        </is>
      </c>
      <c r="D19" s="65" t="n"/>
      <c r="E19" s="65" t="inlineStr">
        <is>
          <t>Full-time</t>
        </is>
      </c>
      <c r="F19" s="65" t="inlineStr">
        <is>
          <t>Level 1</t>
        </is>
      </c>
      <c r="G19" s="65" t="inlineStr">
        <is>
          <t>Award</t>
        </is>
      </c>
      <c r="H19" s="67" t="n"/>
      <c r="I19" s="65" t="inlineStr">
        <is>
          <t>5×7.6</t>
        </is>
      </c>
      <c r="J19" s="62" t="n"/>
      <c r="K19" s="65" t="n"/>
      <c r="L19" s="65" t="n"/>
      <c r="M19" s="66" t="n"/>
      <c r="N19" s="66" t="n"/>
      <c r="O19" s="60" t="n"/>
      <c r="P19" s="65" t="inlineStr">
        <is>
          <t>no</t>
        </is>
      </c>
      <c r="Q19" s="65" t="inlineStr">
        <is>
          <t>no</t>
        </is>
      </c>
      <c r="R19" s="65" t="inlineStr">
        <is>
          <t>no</t>
        </is>
      </c>
      <c r="S19" s="65" t="inlineStr">
        <is>
          <t>no</t>
        </is>
      </c>
      <c r="T19" s="65" t="inlineStr">
        <is>
          <t>no</t>
        </is>
      </c>
    </row>
    <row r="20" ht="15" customHeight="1" s="41">
      <c r="A20" s="65" t="inlineStr">
        <is>
          <t>PO02</t>
        </is>
      </c>
      <c r="B20" s="65" t="inlineStr">
        <is>
          <t>Front office</t>
        </is>
      </c>
      <c r="C20" s="65" t="inlineStr">
        <is>
          <t>Concierge</t>
        </is>
      </c>
      <c r="D20" s="65" t="n"/>
      <c r="E20" s="65" t="inlineStr">
        <is>
          <t>Casual</t>
        </is>
      </c>
      <c r="F20" s="65" t="inlineStr">
        <is>
          <t>Level 1</t>
        </is>
      </c>
      <c r="G20" s="65" t="inlineStr">
        <is>
          <t>Award</t>
        </is>
      </c>
      <c r="H20" s="67" t="n"/>
      <c r="I20" s="65" t="n"/>
      <c r="J20" s="62" t="n"/>
      <c r="K20" s="65" t="n"/>
      <c r="L20" s="65" t="n"/>
      <c r="M20" s="66" t="n"/>
      <c r="N20" s="66" t="n"/>
      <c r="O20" s="60" t="n"/>
      <c r="P20" s="65" t="inlineStr">
        <is>
          <t>no</t>
        </is>
      </c>
      <c r="Q20" s="65" t="inlineStr">
        <is>
          <t>no</t>
        </is>
      </c>
      <c r="R20" s="65" t="inlineStr">
        <is>
          <t>no</t>
        </is>
      </c>
      <c r="S20" s="65" t="inlineStr">
        <is>
          <t>no</t>
        </is>
      </c>
      <c r="T20" s="65" t="inlineStr">
        <is>
          <t>no</t>
        </is>
      </c>
    </row>
    <row r="21" ht="15" customHeight="1" s="41">
      <c r="A21" s="65" t="inlineStr">
        <is>
          <t>DM03</t>
        </is>
      </c>
      <c r="B21" s="65" t="inlineStr">
        <is>
          <t>Front office</t>
        </is>
      </c>
      <c r="C21" s="65" t="inlineStr">
        <is>
          <t>Duty manager</t>
        </is>
      </c>
      <c r="D21" s="65" t="n"/>
      <c r="E21" s="65" t="inlineStr">
        <is>
          <t>Casual</t>
        </is>
      </c>
      <c r="F21" s="65" t="inlineStr">
        <is>
          <t>Level 5</t>
        </is>
      </c>
      <c r="G21" s="65" t="inlineStr">
        <is>
          <t>Award</t>
        </is>
      </c>
      <c r="H21" s="67" t="n"/>
      <c r="I21" s="65" t="n"/>
      <c r="J21" s="62" t="n"/>
      <c r="K21" s="65" t="n"/>
      <c r="L21" s="65" t="inlineStr">
        <is>
          <t>Sat–Sun</t>
        </is>
      </c>
      <c r="M21" s="66" t="n"/>
      <c r="N21" s="66" t="n"/>
      <c r="O21" s="60" t="n"/>
      <c r="P21" s="65" t="inlineStr">
        <is>
          <t>no</t>
        </is>
      </c>
      <c r="Q21" s="65" t="inlineStr">
        <is>
          <t>no</t>
        </is>
      </c>
      <c r="R21" s="65" t="inlineStr">
        <is>
          <t>no</t>
        </is>
      </c>
      <c r="S21" s="65" t="inlineStr">
        <is>
          <t>no</t>
        </is>
      </c>
      <c r="T21" s="65" t="inlineStr">
        <is>
          <t>no</t>
        </is>
      </c>
    </row>
    <row r="22" ht="15" customHeight="1" s="41">
      <c r="A22" s="65" t="inlineStr">
        <is>
          <t>FO09</t>
        </is>
      </c>
      <c r="B22" s="65" t="inlineStr">
        <is>
          <t>Front office</t>
        </is>
      </c>
      <c r="C22" s="65" t="inlineStr">
        <is>
          <t>Reception</t>
        </is>
      </c>
      <c r="D22" s="65" t="n"/>
      <c r="E22" s="65" t="inlineStr">
        <is>
          <t>Casual</t>
        </is>
      </c>
      <c r="F22" s="65" t="inlineStr">
        <is>
          <t>Level 2</t>
        </is>
      </c>
      <c r="G22" s="65" t="inlineStr">
        <is>
          <t>Award</t>
        </is>
      </c>
      <c r="H22" s="67" t="n"/>
      <c r="I22" s="65" t="n"/>
      <c r="J22" s="62" t="n"/>
      <c r="K22" s="65" t="n"/>
      <c r="L22" s="65" t="inlineStr">
        <is>
          <t>Fri–Sun</t>
        </is>
      </c>
      <c r="M22" s="66" t="n"/>
      <c r="N22" s="66" t="n"/>
      <c r="O22" s="60" t="n"/>
      <c r="P22" s="65" t="inlineStr">
        <is>
          <t>no</t>
        </is>
      </c>
      <c r="Q22" s="65" t="inlineStr">
        <is>
          <t>no</t>
        </is>
      </c>
      <c r="R22" s="65" t="inlineStr">
        <is>
          <t>no</t>
        </is>
      </c>
      <c r="S22" s="65" t="inlineStr">
        <is>
          <t>no</t>
        </is>
      </c>
      <c r="T22" s="65" t="inlineStr">
        <is>
          <t>no</t>
        </is>
      </c>
    </row>
    <row r="23" ht="15" customHeight="1" s="41">
      <c r="A23" s="65" t="inlineStr">
        <is>
          <t>HK01</t>
        </is>
      </c>
      <c r="B23" s="65" t="inlineStr">
        <is>
          <t>Housekeeping</t>
        </is>
      </c>
      <c r="C23" s="65" t="inlineStr">
        <is>
          <t>Room attendant</t>
        </is>
      </c>
      <c r="D23" s="65" t="n"/>
      <c r="E23" s="65" t="inlineStr">
        <is>
          <t>Part-time</t>
        </is>
      </c>
      <c r="F23" s="65" t="inlineStr">
        <is>
          <t>Level 2</t>
        </is>
      </c>
      <c r="G23" s="65" t="inlineStr">
        <is>
          <t>Award</t>
        </is>
      </c>
      <c r="H23" s="67" t="n"/>
      <c r="I23" s="65" t="n"/>
      <c r="J23" s="62" t="n">
        <v>25</v>
      </c>
      <c r="K23" s="65" t="inlineStr">
        <is>
          <t>yes</t>
        </is>
      </c>
      <c r="L23" s="65" t="inlineStr">
        <is>
          <t>Mon–Sun</t>
        </is>
      </c>
      <c r="M23" s="66" t="n">
        <v>0.2916666666666667</v>
      </c>
      <c r="N23" s="66" t="n">
        <v>0.6666666666666666</v>
      </c>
      <c r="O23" s="60" t="n"/>
      <c r="P23" s="65" t="inlineStr">
        <is>
          <t>no</t>
        </is>
      </c>
      <c r="Q23" s="65" t="inlineStr">
        <is>
          <t>no</t>
        </is>
      </c>
      <c r="R23" s="65" t="inlineStr">
        <is>
          <t>no</t>
        </is>
      </c>
      <c r="S23" s="65" t="inlineStr">
        <is>
          <t>no</t>
        </is>
      </c>
      <c r="T23" s="65" t="inlineStr">
        <is>
          <t>no</t>
        </is>
      </c>
    </row>
    <row r="24" ht="15" customHeight="1" s="41">
      <c r="A24" s="65" t="inlineStr">
        <is>
          <t>HK02</t>
        </is>
      </c>
      <c r="B24" s="65" t="inlineStr">
        <is>
          <t>Housekeeping</t>
        </is>
      </c>
      <c r="C24" s="65" t="inlineStr">
        <is>
          <t>Room attendant</t>
        </is>
      </c>
      <c r="D24" s="65" t="n"/>
      <c r="E24" s="65" t="inlineStr">
        <is>
          <t>Part-time</t>
        </is>
      </c>
      <c r="F24" s="65" t="inlineStr">
        <is>
          <t>Level 2</t>
        </is>
      </c>
      <c r="G24" s="65" t="inlineStr">
        <is>
          <t>Award</t>
        </is>
      </c>
      <c r="H24" s="67" t="n"/>
      <c r="I24" s="65" t="n"/>
      <c r="J24" s="62" t="n">
        <v>25</v>
      </c>
      <c r="K24" s="65" t="inlineStr">
        <is>
          <t>yes</t>
        </is>
      </c>
      <c r="L24" s="65" t="inlineStr">
        <is>
          <t>Mon–Sun</t>
        </is>
      </c>
      <c r="M24" s="66" t="n">
        <v>0.2916666666666667</v>
      </c>
      <c r="N24" s="66" t="n">
        <v>0.6666666666666666</v>
      </c>
      <c r="O24" s="60" t="n"/>
      <c r="P24" s="65" t="inlineStr">
        <is>
          <t>no</t>
        </is>
      </c>
      <c r="Q24" s="65" t="inlineStr">
        <is>
          <t>no</t>
        </is>
      </c>
      <c r="R24" s="65" t="inlineStr">
        <is>
          <t>no</t>
        </is>
      </c>
      <c r="S24" s="65" t="inlineStr">
        <is>
          <t>no</t>
        </is>
      </c>
      <c r="T24" s="65" t="inlineStr">
        <is>
          <t>no</t>
        </is>
      </c>
    </row>
    <row r="25" ht="15" customHeight="1" s="41">
      <c r="A25" s="65" t="inlineStr">
        <is>
          <t>HK03</t>
        </is>
      </c>
      <c r="B25" s="65" t="inlineStr">
        <is>
          <t>Housekeeping</t>
        </is>
      </c>
      <c r="C25" s="65" t="inlineStr">
        <is>
          <t>Room attendant</t>
        </is>
      </c>
      <c r="D25" s="65" t="n"/>
      <c r="E25" s="65" t="inlineStr">
        <is>
          <t>Part-time</t>
        </is>
      </c>
      <c r="F25" s="65" t="inlineStr">
        <is>
          <t>Level 2</t>
        </is>
      </c>
      <c r="G25" s="65" t="inlineStr">
        <is>
          <t>Award</t>
        </is>
      </c>
      <c r="H25" s="67" t="n"/>
      <c r="I25" s="65" t="n"/>
      <c r="J25" s="62" t="n">
        <v>25</v>
      </c>
      <c r="K25" s="65" t="inlineStr">
        <is>
          <t>yes</t>
        </is>
      </c>
      <c r="L25" s="65" t="inlineStr">
        <is>
          <t>Mon–Sun</t>
        </is>
      </c>
      <c r="M25" s="66" t="n">
        <v>0.2916666666666667</v>
      </c>
      <c r="N25" s="66" t="n">
        <v>0.6666666666666666</v>
      </c>
      <c r="O25" s="60" t="n"/>
      <c r="P25" s="65" t="inlineStr">
        <is>
          <t>no</t>
        </is>
      </c>
      <c r="Q25" s="65" t="inlineStr">
        <is>
          <t>no</t>
        </is>
      </c>
      <c r="R25" s="65" t="inlineStr">
        <is>
          <t>no</t>
        </is>
      </c>
      <c r="S25" s="65" t="inlineStr">
        <is>
          <t>no</t>
        </is>
      </c>
      <c r="T25" s="65" t="inlineStr">
        <is>
          <t>no</t>
        </is>
      </c>
    </row>
    <row r="26" ht="15" customHeight="1" s="41">
      <c r="A26" s="65" t="inlineStr">
        <is>
          <t>HK04</t>
        </is>
      </c>
      <c r="B26" s="65" t="inlineStr">
        <is>
          <t>Housekeeping</t>
        </is>
      </c>
      <c r="C26" s="65" t="inlineStr">
        <is>
          <t>Room attendant</t>
        </is>
      </c>
      <c r="D26" s="65" t="n"/>
      <c r="E26" s="65" t="inlineStr">
        <is>
          <t>Part-time</t>
        </is>
      </c>
      <c r="F26" s="65" t="inlineStr">
        <is>
          <t>Level 2</t>
        </is>
      </c>
      <c r="G26" s="65" t="inlineStr">
        <is>
          <t>Award</t>
        </is>
      </c>
      <c r="H26" s="67" t="n"/>
      <c r="I26" s="65" t="n"/>
      <c r="J26" s="62" t="n">
        <v>25</v>
      </c>
      <c r="K26" s="65" t="inlineStr">
        <is>
          <t>yes</t>
        </is>
      </c>
      <c r="L26" s="65" t="inlineStr">
        <is>
          <t>Mon–Sun</t>
        </is>
      </c>
      <c r="M26" s="66" t="n">
        <v>0.2916666666666667</v>
      </c>
      <c r="N26" s="66" t="n">
        <v>0.6666666666666666</v>
      </c>
      <c r="O26" s="60" t="n"/>
      <c r="P26" s="65" t="inlineStr">
        <is>
          <t>no</t>
        </is>
      </c>
      <c r="Q26" s="65" t="inlineStr">
        <is>
          <t>no</t>
        </is>
      </c>
      <c r="R26" s="65" t="inlineStr">
        <is>
          <t>no</t>
        </is>
      </c>
      <c r="S26" s="65" t="inlineStr">
        <is>
          <t>no</t>
        </is>
      </c>
      <c r="T26" s="65" t="inlineStr">
        <is>
          <t>no</t>
        </is>
      </c>
    </row>
    <row r="27" ht="15" customHeight="1" s="41">
      <c r="A27" s="65" t="inlineStr">
        <is>
          <t>HK05</t>
        </is>
      </c>
      <c r="B27" s="65" t="inlineStr">
        <is>
          <t>Housekeeping</t>
        </is>
      </c>
      <c r="C27" s="65" t="inlineStr">
        <is>
          <t>Room attendant</t>
        </is>
      </c>
      <c r="D27" s="65" t="n"/>
      <c r="E27" s="65" t="inlineStr">
        <is>
          <t>Casual</t>
        </is>
      </c>
      <c r="F27" s="65" t="inlineStr">
        <is>
          <t>Level 2</t>
        </is>
      </c>
      <c r="G27" s="65" t="inlineStr">
        <is>
          <t>Award</t>
        </is>
      </c>
      <c r="H27" s="67" t="n"/>
      <c r="I27" s="65" t="n"/>
      <c r="J27" s="62" t="n"/>
      <c r="K27" s="65" t="n"/>
      <c r="L27" s="65" t="n"/>
      <c r="M27" s="66" t="n"/>
      <c r="N27" s="66" t="n"/>
      <c r="O27" s="60" t="n"/>
      <c r="P27" s="65" t="inlineStr">
        <is>
          <t>no</t>
        </is>
      </c>
      <c r="Q27" s="65" t="inlineStr">
        <is>
          <t>no</t>
        </is>
      </c>
      <c r="R27" s="65" t="inlineStr">
        <is>
          <t>no</t>
        </is>
      </c>
      <c r="S27" s="65" t="inlineStr">
        <is>
          <t>no</t>
        </is>
      </c>
      <c r="T27" s="65" t="inlineStr">
        <is>
          <t>no</t>
        </is>
      </c>
    </row>
    <row r="28" ht="15" customHeight="1" s="41">
      <c r="A28" s="65" t="inlineStr">
        <is>
          <t>HK06</t>
        </is>
      </c>
      <c r="B28" s="65" t="inlineStr">
        <is>
          <t>Housekeeping</t>
        </is>
      </c>
      <c r="C28" s="65" t="inlineStr">
        <is>
          <t>Room attendant</t>
        </is>
      </c>
      <c r="D28" s="65" t="n"/>
      <c r="E28" s="65" t="inlineStr">
        <is>
          <t>Casual</t>
        </is>
      </c>
      <c r="F28" s="65" t="inlineStr">
        <is>
          <t>Level 2</t>
        </is>
      </c>
      <c r="G28" s="65" t="inlineStr">
        <is>
          <t>Award</t>
        </is>
      </c>
      <c r="H28" s="67" t="n"/>
      <c r="I28" s="65" t="n"/>
      <c r="J28" s="62" t="n"/>
      <c r="K28" s="65" t="n"/>
      <c r="L28" s="65" t="n"/>
      <c r="M28" s="66" t="n"/>
      <c r="N28" s="66" t="n"/>
      <c r="O28" s="60" t="n"/>
      <c r="P28" s="65" t="inlineStr">
        <is>
          <t>no</t>
        </is>
      </c>
      <c r="Q28" s="65" t="inlineStr">
        <is>
          <t>no</t>
        </is>
      </c>
      <c r="R28" s="65" t="inlineStr">
        <is>
          <t>no</t>
        </is>
      </c>
      <c r="S28" s="65" t="inlineStr">
        <is>
          <t>no</t>
        </is>
      </c>
      <c r="T28" s="65" t="inlineStr">
        <is>
          <t>no</t>
        </is>
      </c>
    </row>
    <row r="29" ht="15" customHeight="1" s="41">
      <c r="A29" s="65" t="inlineStr">
        <is>
          <t>HK07</t>
        </is>
      </c>
      <c r="B29" s="65" t="inlineStr">
        <is>
          <t>Housekeeping</t>
        </is>
      </c>
      <c r="C29" s="65" t="inlineStr">
        <is>
          <t>Room attendant</t>
        </is>
      </c>
      <c r="D29" s="65" t="n"/>
      <c r="E29" s="65" t="inlineStr">
        <is>
          <t>Casual</t>
        </is>
      </c>
      <c r="F29" s="65" t="inlineStr">
        <is>
          <t>Level 2</t>
        </is>
      </c>
      <c r="G29" s="65" t="inlineStr">
        <is>
          <t>Award</t>
        </is>
      </c>
      <c r="H29" s="67" t="n"/>
      <c r="I29" s="65" t="n"/>
      <c r="J29" s="62" t="n"/>
      <c r="K29" s="65" t="n"/>
      <c r="L29" s="65" t="inlineStr">
        <is>
          <t>Sat–Sun</t>
        </is>
      </c>
      <c r="M29" s="66" t="n">
        <v>0.2916666666666667</v>
      </c>
      <c r="N29" s="66" t="n">
        <v>0.625</v>
      </c>
      <c r="O29" s="60" t="n"/>
      <c r="P29" s="65" t="inlineStr">
        <is>
          <t>no</t>
        </is>
      </c>
      <c r="Q29" s="65" t="inlineStr">
        <is>
          <t>no</t>
        </is>
      </c>
      <c r="R29" s="65" t="inlineStr">
        <is>
          <t>no</t>
        </is>
      </c>
      <c r="S29" s="65" t="inlineStr">
        <is>
          <t>no</t>
        </is>
      </c>
      <c r="T29" s="65" t="inlineStr">
        <is>
          <t>no</t>
        </is>
      </c>
    </row>
    <row r="30" ht="15" customHeight="1" s="41">
      <c r="A30" s="65" t="inlineStr">
        <is>
          <t>HK08</t>
        </is>
      </c>
      <c r="B30" s="65" t="inlineStr">
        <is>
          <t>Housekeeping</t>
        </is>
      </c>
      <c r="C30" s="65" t="inlineStr">
        <is>
          <t>Room attendant</t>
        </is>
      </c>
      <c r="D30" s="65" t="n"/>
      <c r="E30" s="65" t="inlineStr">
        <is>
          <t>Casual</t>
        </is>
      </c>
      <c r="F30" s="65" t="inlineStr">
        <is>
          <t>Level 2</t>
        </is>
      </c>
      <c r="G30" s="65" t="inlineStr">
        <is>
          <t>Award</t>
        </is>
      </c>
      <c r="H30" s="67" t="n"/>
      <c r="I30" s="65" t="n"/>
      <c r="J30" s="62" t="n"/>
      <c r="K30" s="65" t="n"/>
      <c r="L30" s="65" t="n"/>
      <c r="M30" s="66" t="n"/>
      <c r="N30" s="66" t="n"/>
      <c r="O30" s="60" t="n"/>
      <c r="P30" s="65" t="inlineStr">
        <is>
          <t>no</t>
        </is>
      </c>
      <c r="Q30" s="65" t="inlineStr">
        <is>
          <t>no</t>
        </is>
      </c>
      <c r="R30" s="65" t="inlineStr">
        <is>
          <t>no</t>
        </is>
      </c>
      <c r="S30" s="65" t="inlineStr">
        <is>
          <t>no</t>
        </is>
      </c>
      <c r="T30" s="65" t="inlineStr">
        <is>
          <t>no</t>
        </is>
      </c>
    </row>
    <row r="31" ht="15" customHeight="1" s="41">
      <c r="A31" s="65" t="inlineStr">
        <is>
          <t>HKS1</t>
        </is>
      </c>
      <c r="B31" s="65" t="inlineStr">
        <is>
          <t>Housekeeping</t>
        </is>
      </c>
      <c r="C31" s="65" t="inlineStr">
        <is>
          <t>Supervisor</t>
        </is>
      </c>
      <c r="D31" s="65" t="n"/>
      <c r="E31" s="65" t="inlineStr">
        <is>
          <t>Full-time</t>
        </is>
      </c>
      <c r="F31" s="65" t="inlineStr">
        <is>
          <t>Level 3</t>
        </is>
      </c>
      <c r="G31" s="65" t="inlineStr">
        <is>
          <t>Award</t>
        </is>
      </c>
      <c r="H31" s="67" t="n"/>
      <c r="I31" s="65" t="inlineStr">
        <is>
          <t>5×7.6</t>
        </is>
      </c>
      <c r="J31" s="62" t="n"/>
      <c r="K31" s="65" t="n"/>
      <c r="L31" s="65" t="n"/>
      <c r="M31" s="66" t="n"/>
      <c r="N31" s="66" t="n"/>
      <c r="O31" s="60" t="n"/>
      <c r="P31" s="65" t="inlineStr">
        <is>
          <t>no</t>
        </is>
      </c>
      <c r="Q31" s="65" t="inlineStr">
        <is>
          <t>no</t>
        </is>
      </c>
      <c r="R31" s="65" t="inlineStr">
        <is>
          <t>no</t>
        </is>
      </c>
      <c r="S31" s="65" t="inlineStr">
        <is>
          <t>no</t>
        </is>
      </c>
      <c r="T31" s="65" t="inlineStr">
        <is>
          <t>no</t>
        </is>
      </c>
    </row>
    <row r="32" ht="15" customHeight="1" s="41">
      <c r="A32" s="65" t="inlineStr">
        <is>
          <t>PA01</t>
        </is>
      </c>
      <c r="B32" s="65" t="inlineStr">
        <is>
          <t>Housekeeping</t>
        </is>
      </c>
      <c r="C32" s="65" t="inlineStr">
        <is>
          <t>Public areas</t>
        </is>
      </c>
      <c r="D32" s="65" t="n"/>
      <c r="E32" s="65" t="inlineStr">
        <is>
          <t>Full-time</t>
        </is>
      </c>
      <c r="F32" s="65" t="inlineStr">
        <is>
          <t>Level 1</t>
        </is>
      </c>
      <c r="G32" s="65" t="inlineStr">
        <is>
          <t>Award</t>
        </is>
      </c>
      <c r="H32" s="67" t="n"/>
      <c r="I32" s="65" t="inlineStr">
        <is>
          <t>5×7.6</t>
        </is>
      </c>
      <c r="J32" s="62" t="n"/>
      <c r="K32" s="65" t="n"/>
      <c r="L32" s="65" t="n"/>
      <c r="M32" s="66" t="n"/>
      <c r="N32" s="66" t="n"/>
      <c r="O32" s="60" t="n"/>
      <c r="P32" s="65" t="inlineStr">
        <is>
          <t>no</t>
        </is>
      </c>
      <c r="Q32" s="65" t="inlineStr">
        <is>
          <t>no</t>
        </is>
      </c>
      <c r="R32" s="65" t="inlineStr">
        <is>
          <t>no</t>
        </is>
      </c>
      <c r="S32" s="65" t="inlineStr">
        <is>
          <t>no</t>
        </is>
      </c>
      <c r="T32" s="65" t="inlineStr">
        <is>
          <t>no</t>
        </is>
      </c>
    </row>
    <row r="33" ht="15" customHeight="1" s="41">
      <c r="A33" s="65" t="inlineStr">
        <is>
          <t>PA02</t>
        </is>
      </c>
      <c r="B33" s="65" t="inlineStr">
        <is>
          <t>Housekeeping</t>
        </is>
      </c>
      <c r="C33" s="65" t="inlineStr">
        <is>
          <t>Public areas</t>
        </is>
      </c>
      <c r="D33" s="65" t="n"/>
      <c r="E33" s="65" t="inlineStr">
        <is>
          <t>Casual</t>
        </is>
      </c>
      <c r="F33" s="65" t="inlineStr">
        <is>
          <t>Level 1</t>
        </is>
      </c>
      <c r="G33" s="65" t="inlineStr">
        <is>
          <t>Award</t>
        </is>
      </c>
      <c r="H33" s="67" t="n"/>
      <c r="I33" s="65" t="n"/>
      <c r="J33" s="62" t="n"/>
      <c r="K33" s="65" t="n"/>
      <c r="L33" s="65" t="n"/>
      <c r="M33" s="66" t="n"/>
      <c r="N33" s="66" t="n"/>
      <c r="O33" s="60" t="n"/>
      <c r="P33" s="65" t="inlineStr">
        <is>
          <t>no</t>
        </is>
      </c>
      <c r="Q33" s="65" t="inlineStr">
        <is>
          <t>no</t>
        </is>
      </c>
      <c r="R33" s="65" t="inlineStr">
        <is>
          <t>no</t>
        </is>
      </c>
      <c r="S33" s="65" t="inlineStr">
        <is>
          <t>no</t>
        </is>
      </c>
      <c r="T33" s="65" t="inlineStr">
        <is>
          <t>no</t>
        </is>
      </c>
    </row>
    <row r="34" ht="15" customHeight="1" s="41">
      <c r="A34" s="65" t="inlineStr">
        <is>
          <t>HK09</t>
        </is>
      </c>
      <c r="B34" s="65" t="inlineStr">
        <is>
          <t>Housekeeping</t>
        </is>
      </c>
      <c r="C34" s="65" t="inlineStr">
        <is>
          <t>Room attendant</t>
        </is>
      </c>
      <c r="D34" s="65" t="n"/>
      <c r="E34" s="65" t="inlineStr">
        <is>
          <t>Part-time</t>
        </is>
      </c>
      <c r="F34" s="65" t="inlineStr">
        <is>
          <t>Level 2</t>
        </is>
      </c>
      <c r="G34" s="65" t="inlineStr">
        <is>
          <t>Award</t>
        </is>
      </c>
      <c r="H34" s="67" t="n"/>
      <c r="I34" s="65" t="n"/>
      <c r="J34" s="62" t="n">
        <v>25</v>
      </c>
      <c r="K34" s="65" t="inlineStr">
        <is>
          <t>yes</t>
        </is>
      </c>
      <c r="L34" s="65" t="inlineStr">
        <is>
          <t>Mon–Sun</t>
        </is>
      </c>
      <c r="M34" s="66" t="n">
        <v>0.2916666666666667</v>
      </c>
      <c r="N34" s="66" t="n">
        <v>0.6666666666666666</v>
      </c>
      <c r="O34" s="60" t="n"/>
      <c r="P34" s="65" t="inlineStr">
        <is>
          <t>no</t>
        </is>
      </c>
      <c r="Q34" s="65" t="inlineStr">
        <is>
          <t>no</t>
        </is>
      </c>
      <c r="R34" s="65" t="inlineStr">
        <is>
          <t>no</t>
        </is>
      </c>
      <c r="S34" s="65" t="inlineStr">
        <is>
          <t>no</t>
        </is>
      </c>
      <c r="T34" s="65" t="inlineStr">
        <is>
          <t>no</t>
        </is>
      </c>
    </row>
    <row r="35" ht="15" customHeight="1" s="41">
      <c r="A35" s="65" t="inlineStr">
        <is>
          <t>HK10</t>
        </is>
      </c>
      <c r="B35" s="65" t="inlineStr">
        <is>
          <t>Housekeeping</t>
        </is>
      </c>
      <c r="C35" s="65" t="inlineStr">
        <is>
          <t>Room attendant</t>
        </is>
      </c>
      <c r="D35" s="65" t="n"/>
      <c r="E35" s="65" t="inlineStr">
        <is>
          <t>Part-time</t>
        </is>
      </c>
      <c r="F35" s="65" t="inlineStr">
        <is>
          <t>Level 2</t>
        </is>
      </c>
      <c r="G35" s="65" t="inlineStr">
        <is>
          <t>Award</t>
        </is>
      </c>
      <c r="H35" s="67" t="n"/>
      <c r="I35" s="65" t="n"/>
      <c r="J35" s="62" t="n">
        <v>25</v>
      </c>
      <c r="K35" s="65" t="inlineStr">
        <is>
          <t>yes</t>
        </is>
      </c>
      <c r="L35" s="65" t="n"/>
      <c r="M35" s="66" t="n"/>
      <c r="N35" s="66" t="n"/>
      <c r="O35" s="60" t="n"/>
      <c r="P35" s="65" t="inlineStr">
        <is>
          <t>no</t>
        </is>
      </c>
      <c r="Q35" s="65" t="inlineStr">
        <is>
          <t>no</t>
        </is>
      </c>
      <c r="R35" s="65" t="inlineStr">
        <is>
          <t>no</t>
        </is>
      </c>
      <c r="S35" s="65" t="inlineStr">
        <is>
          <t>no</t>
        </is>
      </c>
      <c r="T35" s="65" t="inlineStr">
        <is>
          <t>no</t>
        </is>
      </c>
    </row>
    <row r="36" ht="15" customHeight="1" s="41">
      <c r="A36" s="65" t="inlineStr">
        <is>
          <t>HK11</t>
        </is>
      </c>
      <c r="B36" s="65" t="inlineStr">
        <is>
          <t>Housekeeping</t>
        </is>
      </c>
      <c r="C36" s="65" t="inlineStr">
        <is>
          <t>Room attendant</t>
        </is>
      </c>
      <c r="D36" s="65" t="n"/>
      <c r="E36" s="65" t="inlineStr">
        <is>
          <t>Casual</t>
        </is>
      </c>
      <c r="F36" s="65" t="inlineStr">
        <is>
          <t>Level 2</t>
        </is>
      </c>
      <c r="G36" s="65" t="inlineStr">
        <is>
          <t>Award</t>
        </is>
      </c>
      <c r="H36" s="67" t="n"/>
      <c r="I36" s="65" t="n"/>
      <c r="J36" s="62" t="n"/>
      <c r="K36" s="65" t="n"/>
      <c r="L36" s="65" t="n"/>
      <c r="M36" s="66" t="n"/>
      <c r="N36" s="66" t="n"/>
      <c r="O36" s="60" t="n"/>
      <c r="P36" s="65" t="inlineStr">
        <is>
          <t>no</t>
        </is>
      </c>
      <c r="Q36" s="65" t="inlineStr">
        <is>
          <t>no</t>
        </is>
      </c>
      <c r="R36" s="65" t="inlineStr">
        <is>
          <t>no</t>
        </is>
      </c>
      <c r="S36" s="65" t="inlineStr">
        <is>
          <t>no</t>
        </is>
      </c>
      <c r="T36" s="65" t="inlineStr">
        <is>
          <t>no</t>
        </is>
      </c>
    </row>
    <row r="37" ht="15" customHeight="1" s="41">
      <c r="A37" s="65" t="inlineStr">
        <is>
          <t>HK12</t>
        </is>
      </c>
      <c r="B37" s="65" t="inlineStr">
        <is>
          <t>Housekeeping</t>
        </is>
      </c>
      <c r="C37" s="65" t="inlineStr">
        <is>
          <t>Room attendant</t>
        </is>
      </c>
      <c r="D37" s="65" t="n"/>
      <c r="E37" s="65" t="inlineStr">
        <is>
          <t>Casual</t>
        </is>
      </c>
      <c r="F37" s="65" t="inlineStr">
        <is>
          <t>Level 2</t>
        </is>
      </c>
      <c r="G37" s="65" t="inlineStr">
        <is>
          <t>Award</t>
        </is>
      </c>
      <c r="H37" s="67" t="n"/>
      <c r="I37" s="65" t="n"/>
      <c r="J37" s="62" t="n"/>
      <c r="K37" s="65" t="n"/>
      <c r="L37" s="65" t="n"/>
      <c r="M37" s="66" t="n"/>
      <c r="N37" s="66" t="n"/>
      <c r="O37" s="60" t="n"/>
      <c r="P37" s="65" t="inlineStr">
        <is>
          <t>no</t>
        </is>
      </c>
      <c r="Q37" s="65" t="inlineStr">
        <is>
          <t>no</t>
        </is>
      </c>
      <c r="R37" s="65" t="inlineStr">
        <is>
          <t>no</t>
        </is>
      </c>
      <c r="S37" s="65" t="inlineStr">
        <is>
          <t>no</t>
        </is>
      </c>
      <c r="T37" s="65" t="inlineStr">
        <is>
          <t>no</t>
        </is>
      </c>
    </row>
    <row r="38" ht="15" customHeight="1" s="41">
      <c r="A38" s="65" t="inlineStr">
        <is>
          <t>HK13</t>
        </is>
      </c>
      <c r="B38" s="65" t="inlineStr">
        <is>
          <t>Housekeeping</t>
        </is>
      </c>
      <c r="C38" s="65" t="inlineStr">
        <is>
          <t>Room attendant</t>
        </is>
      </c>
      <c r="D38" s="65" t="n"/>
      <c r="E38" s="65" t="inlineStr">
        <is>
          <t>Casual</t>
        </is>
      </c>
      <c r="F38" s="65" t="inlineStr">
        <is>
          <t>Level 2</t>
        </is>
      </c>
      <c r="G38" s="65" t="inlineStr">
        <is>
          <t>Award</t>
        </is>
      </c>
      <c r="H38" s="67" t="n"/>
      <c r="I38" s="65" t="n"/>
      <c r="J38" s="62" t="n"/>
      <c r="K38" s="65" t="n"/>
      <c r="L38" s="65" t="n"/>
      <c r="M38" s="66" t="n"/>
      <c r="N38" s="66" t="n"/>
      <c r="O38" s="60" t="n"/>
      <c r="P38" s="65" t="inlineStr">
        <is>
          <t>no</t>
        </is>
      </c>
      <c r="Q38" s="65" t="inlineStr">
        <is>
          <t>no</t>
        </is>
      </c>
      <c r="R38" s="65" t="inlineStr">
        <is>
          <t>no</t>
        </is>
      </c>
      <c r="S38" s="65" t="inlineStr">
        <is>
          <t>no</t>
        </is>
      </c>
      <c r="T38" s="65" t="inlineStr">
        <is>
          <t>no</t>
        </is>
      </c>
    </row>
    <row r="39" ht="15" customHeight="1" s="41">
      <c r="A39" s="65" t="inlineStr">
        <is>
          <t>HK14</t>
        </is>
      </c>
      <c r="B39" s="65" t="inlineStr">
        <is>
          <t>Housekeeping</t>
        </is>
      </c>
      <c r="C39" s="65" t="inlineStr">
        <is>
          <t>Room attendant</t>
        </is>
      </c>
      <c r="D39" s="65" t="n"/>
      <c r="E39" s="65" t="inlineStr">
        <is>
          <t>Casual</t>
        </is>
      </c>
      <c r="F39" s="65" t="inlineStr">
        <is>
          <t>Level 2</t>
        </is>
      </c>
      <c r="G39" s="65" t="inlineStr">
        <is>
          <t>Award</t>
        </is>
      </c>
      <c r="H39" s="67" t="n"/>
      <c r="I39" s="65" t="n"/>
      <c r="J39" s="62" t="n"/>
      <c r="K39" s="65" t="n"/>
      <c r="L39" s="65" t="inlineStr">
        <is>
          <t>Fri–Sun</t>
        </is>
      </c>
      <c r="M39" s="66" t="n"/>
      <c r="N39" s="66" t="n"/>
      <c r="O39" s="60" t="n"/>
      <c r="P39" s="65" t="inlineStr">
        <is>
          <t>no</t>
        </is>
      </c>
      <c r="Q39" s="65" t="inlineStr">
        <is>
          <t>no</t>
        </is>
      </c>
      <c r="R39" s="65" t="inlineStr">
        <is>
          <t>no</t>
        </is>
      </c>
      <c r="S39" s="65" t="inlineStr">
        <is>
          <t>no</t>
        </is>
      </c>
      <c r="T39" s="65" t="inlineStr">
        <is>
          <t>no</t>
        </is>
      </c>
    </row>
    <row r="40" ht="15" customHeight="1" s="41">
      <c r="A40" s="65" t="inlineStr">
        <is>
          <t>HK15</t>
        </is>
      </c>
      <c r="B40" s="65" t="inlineStr">
        <is>
          <t>Housekeeping</t>
        </is>
      </c>
      <c r="C40" s="65" t="inlineStr">
        <is>
          <t>Room attendant</t>
        </is>
      </c>
      <c r="D40" s="65" t="n"/>
      <c r="E40" s="65" t="inlineStr">
        <is>
          <t>Casual</t>
        </is>
      </c>
      <c r="F40" s="65" t="inlineStr">
        <is>
          <t>Level 2</t>
        </is>
      </c>
      <c r="G40" s="65" t="inlineStr">
        <is>
          <t>Award</t>
        </is>
      </c>
      <c r="H40" s="67" t="n"/>
      <c r="I40" s="65" t="n"/>
      <c r="J40" s="62" t="n"/>
      <c r="K40" s="65" t="n"/>
      <c r="L40" s="65" t="inlineStr">
        <is>
          <t>Sat–Sun</t>
        </is>
      </c>
      <c r="M40" s="66" t="n"/>
      <c r="N40" s="66" t="n"/>
      <c r="O40" s="60" t="n"/>
      <c r="P40" s="65" t="inlineStr">
        <is>
          <t>no</t>
        </is>
      </c>
      <c r="Q40" s="65" t="inlineStr">
        <is>
          <t>no</t>
        </is>
      </c>
      <c r="R40" s="65" t="inlineStr">
        <is>
          <t>no</t>
        </is>
      </c>
      <c r="S40" s="65" t="inlineStr">
        <is>
          <t>no</t>
        </is>
      </c>
      <c r="T40" s="65" t="inlineStr">
        <is>
          <t>no</t>
        </is>
      </c>
    </row>
    <row r="41" ht="15" customHeight="1" s="41">
      <c r="A41" s="65" t="inlineStr">
        <is>
          <t>HK16</t>
        </is>
      </c>
      <c r="B41" s="65" t="inlineStr">
        <is>
          <t>Housekeeping</t>
        </is>
      </c>
      <c r="C41" s="65" t="inlineStr">
        <is>
          <t>Room attendant</t>
        </is>
      </c>
      <c r="D41" s="65" t="n"/>
      <c r="E41" s="65" t="inlineStr">
        <is>
          <t>Casual</t>
        </is>
      </c>
      <c r="F41" s="65" t="inlineStr">
        <is>
          <t>Level 2</t>
        </is>
      </c>
      <c r="G41" s="65" t="inlineStr">
        <is>
          <t>Award</t>
        </is>
      </c>
      <c r="H41" s="67" t="n"/>
      <c r="I41" s="65" t="n"/>
      <c r="J41" s="62" t="n"/>
      <c r="K41" s="65" t="n"/>
      <c r="L41" s="65" t="inlineStr">
        <is>
          <t>Fri–Sun</t>
        </is>
      </c>
      <c r="M41" s="66" t="n"/>
      <c r="N41" s="66" t="n"/>
      <c r="O41" s="60" t="n"/>
      <c r="P41" s="65" t="inlineStr">
        <is>
          <t>no</t>
        </is>
      </c>
      <c r="Q41" s="65" t="inlineStr">
        <is>
          <t>no</t>
        </is>
      </c>
      <c r="R41" s="65" t="inlineStr">
        <is>
          <t>no</t>
        </is>
      </c>
      <c r="S41" s="65" t="inlineStr">
        <is>
          <t>no</t>
        </is>
      </c>
      <c r="T41" s="65" t="inlineStr">
        <is>
          <t>no</t>
        </is>
      </c>
    </row>
    <row r="42" ht="15" customHeight="1" s="41">
      <c r="A42" s="65" t="inlineStr">
        <is>
          <t>HK17</t>
        </is>
      </c>
      <c r="B42" s="65" t="inlineStr">
        <is>
          <t>Housekeeping</t>
        </is>
      </c>
      <c r="C42" s="65" t="inlineStr">
        <is>
          <t>Room attendant</t>
        </is>
      </c>
      <c r="D42" s="65" t="n"/>
      <c r="E42" s="65" t="inlineStr">
        <is>
          <t>Casual</t>
        </is>
      </c>
      <c r="F42" s="65" t="inlineStr">
        <is>
          <t>Level 2</t>
        </is>
      </c>
      <c r="G42" s="65" t="inlineStr">
        <is>
          <t>Award</t>
        </is>
      </c>
      <c r="H42" s="67" t="n"/>
      <c r="I42" s="65" t="n"/>
      <c r="J42" s="62" t="n"/>
      <c r="K42" s="65" t="n"/>
      <c r="L42" s="65" t="inlineStr">
        <is>
          <t>Sat–Sun</t>
        </is>
      </c>
      <c r="M42" s="66" t="n"/>
      <c r="N42" s="66" t="n"/>
      <c r="O42" s="60" t="n"/>
      <c r="P42" s="65" t="inlineStr">
        <is>
          <t>no</t>
        </is>
      </c>
      <c r="Q42" s="65" t="inlineStr">
        <is>
          <t>no</t>
        </is>
      </c>
      <c r="R42" s="65" t="inlineStr">
        <is>
          <t>no</t>
        </is>
      </c>
      <c r="S42" s="65" t="inlineStr">
        <is>
          <t>no</t>
        </is>
      </c>
      <c r="T42" s="65" t="inlineStr">
        <is>
          <t>no</t>
        </is>
      </c>
    </row>
    <row r="43" ht="15" customHeight="1" s="41">
      <c r="A43" s="65" t="inlineStr">
        <is>
          <t>HKS2</t>
        </is>
      </c>
      <c r="B43" s="65" t="inlineStr">
        <is>
          <t>Housekeeping</t>
        </is>
      </c>
      <c r="C43" s="65" t="inlineStr">
        <is>
          <t>Supervisor</t>
        </is>
      </c>
      <c r="D43" s="65" t="n"/>
      <c r="E43" s="65" t="inlineStr">
        <is>
          <t>Full-time</t>
        </is>
      </c>
      <c r="F43" s="65" t="inlineStr">
        <is>
          <t>Level 3</t>
        </is>
      </c>
      <c r="G43" s="65" t="inlineStr">
        <is>
          <t>Award</t>
        </is>
      </c>
      <c r="H43" s="67" t="n"/>
      <c r="I43" s="65" t="inlineStr">
        <is>
          <t>5×7.6</t>
        </is>
      </c>
      <c r="J43" s="62" t="n"/>
      <c r="K43" s="65" t="n"/>
      <c r="L43" s="65" t="n"/>
      <c r="M43" s="66" t="n"/>
      <c r="N43" s="66" t="n"/>
      <c r="O43" s="60" t="n"/>
      <c r="P43" s="65" t="inlineStr">
        <is>
          <t>no</t>
        </is>
      </c>
      <c r="Q43" s="65" t="inlineStr">
        <is>
          <t>no</t>
        </is>
      </c>
      <c r="R43" s="65" t="inlineStr">
        <is>
          <t>no</t>
        </is>
      </c>
      <c r="S43" s="65" t="inlineStr">
        <is>
          <t>no</t>
        </is>
      </c>
      <c r="T43" s="65" t="inlineStr">
        <is>
          <t>no</t>
        </is>
      </c>
    </row>
    <row r="44" ht="15" customHeight="1" s="41">
      <c r="A44" s="65" t="inlineStr">
        <is>
          <t>HKS3</t>
        </is>
      </c>
      <c r="B44" s="65" t="inlineStr">
        <is>
          <t>Housekeeping</t>
        </is>
      </c>
      <c r="C44" s="65" t="inlineStr">
        <is>
          <t>Supervisor</t>
        </is>
      </c>
      <c r="D44" s="65" t="n"/>
      <c r="E44" s="65" t="inlineStr">
        <is>
          <t>Part-time</t>
        </is>
      </c>
      <c r="F44" s="65" t="inlineStr">
        <is>
          <t>Level 3</t>
        </is>
      </c>
      <c r="G44" s="65" t="inlineStr">
        <is>
          <t>Award</t>
        </is>
      </c>
      <c r="H44" s="67" t="n"/>
      <c r="I44" s="65" t="n"/>
      <c r="J44" s="62" t="n">
        <v>22.8</v>
      </c>
      <c r="K44" s="65" t="inlineStr">
        <is>
          <t>yes</t>
        </is>
      </c>
      <c r="L44" s="65" t="n"/>
      <c r="M44" s="66" t="n"/>
      <c r="N44" s="66" t="n"/>
      <c r="O44" s="60" t="n"/>
      <c r="P44" s="65" t="inlineStr">
        <is>
          <t>no</t>
        </is>
      </c>
      <c r="Q44" s="65" t="inlineStr">
        <is>
          <t>no</t>
        </is>
      </c>
      <c r="R44" s="65" t="inlineStr">
        <is>
          <t>no</t>
        </is>
      </c>
      <c r="S44" s="65" t="inlineStr">
        <is>
          <t>no</t>
        </is>
      </c>
      <c r="T44" s="65" t="inlineStr">
        <is>
          <t>no</t>
        </is>
      </c>
    </row>
    <row r="45" ht="15" customHeight="1" s="41">
      <c r="A45" s="65" t="inlineStr">
        <is>
          <t>HKS4</t>
        </is>
      </c>
      <c r="B45" s="65" t="inlineStr">
        <is>
          <t>Housekeeping</t>
        </is>
      </c>
      <c r="C45" s="65" t="inlineStr">
        <is>
          <t>Supervisor</t>
        </is>
      </c>
      <c r="D45" s="65" t="n"/>
      <c r="E45" s="65" t="inlineStr">
        <is>
          <t>Casual</t>
        </is>
      </c>
      <c r="F45" s="65" t="inlineStr">
        <is>
          <t>Level 3</t>
        </is>
      </c>
      <c r="G45" s="65" t="inlineStr">
        <is>
          <t>Award</t>
        </is>
      </c>
      <c r="H45" s="67" t="n"/>
      <c r="I45" s="65" t="n"/>
      <c r="J45" s="62" t="n"/>
      <c r="K45" s="65" t="n"/>
      <c r="L45" s="65" t="inlineStr">
        <is>
          <t>Sat–Sun</t>
        </is>
      </c>
      <c r="M45" s="66" t="n"/>
      <c r="N45" s="66" t="n"/>
      <c r="O45" s="60" t="n"/>
      <c r="P45" s="65" t="inlineStr">
        <is>
          <t>no</t>
        </is>
      </c>
      <c r="Q45" s="65" t="inlineStr">
        <is>
          <t>no</t>
        </is>
      </c>
      <c r="R45" s="65" t="inlineStr">
        <is>
          <t>no</t>
        </is>
      </c>
      <c r="S45" s="65" t="inlineStr">
        <is>
          <t>no</t>
        </is>
      </c>
      <c r="T45" s="65" t="inlineStr">
        <is>
          <t>no</t>
        </is>
      </c>
    </row>
    <row r="46" ht="15" customHeight="1" s="41">
      <c r="A46" s="65" t="inlineStr">
        <is>
          <t>HKS5</t>
        </is>
      </c>
      <c r="B46" s="65" t="inlineStr">
        <is>
          <t>Housekeeping</t>
        </is>
      </c>
      <c r="C46" s="65" t="inlineStr">
        <is>
          <t>Supervisor</t>
        </is>
      </c>
      <c r="D46" s="65" t="n"/>
      <c r="E46" s="65" t="inlineStr">
        <is>
          <t>Casual</t>
        </is>
      </c>
      <c r="F46" s="65" t="inlineStr">
        <is>
          <t>Level 3</t>
        </is>
      </c>
      <c r="G46" s="65" t="inlineStr">
        <is>
          <t>Award</t>
        </is>
      </c>
      <c r="H46" s="67" t="n"/>
      <c r="I46" s="65" t="n"/>
      <c r="J46" s="62" t="n"/>
      <c r="K46" s="65" t="n"/>
      <c r="L46" s="65" t="inlineStr">
        <is>
          <t>Sat–Sun</t>
        </is>
      </c>
      <c r="M46" s="66" t="n"/>
      <c r="N46" s="66" t="n"/>
      <c r="O46" s="60" t="n"/>
      <c r="P46" s="65" t="inlineStr">
        <is>
          <t>no</t>
        </is>
      </c>
      <c r="Q46" s="65" t="inlineStr">
        <is>
          <t>no</t>
        </is>
      </c>
      <c r="R46" s="65" t="inlineStr">
        <is>
          <t>no</t>
        </is>
      </c>
      <c r="S46" s="65" t="inlineStr">
        <is>
          <t>no</t>
        </is>
      </c>
      <c r="T46" s="65" t="inlineStr">
        <is>
          <t>no</t>
        </is>
      </c>
    </row>
    <row r="47" ht="15" customHeight="1" s="41">
      <c r="A47" s="65" t="inlineStr">
        <is>
          <t>PA03</t>
        </is>
      </c>
      <c r="B47" s="65" t="inlineStr">
        <is>
          <t>Housekeeping</t>
        </is>
      </c>
      <c r="C47" s="65" t="inlineStr">
        <is>
          <t>Public areas</t>
        </is>
      </c>
      <c r="D47" s="65" t="n"/>
      <c r="E47" s="65" t="inlineStr">
        <is>
          <t>Part-time</t>
        </is>
      </c>
      <c r="F47" s="65" t="inlineStr">
        <is>
          <t>Level 1</t>
        </is>
      </c>
      <c r="G47" s="65" t="inlineStr">
        <is>
          <t>Award</t>
        </is>
      </c>
      <c r="H47" s="67" t="n"/>
      <c r="I47" s="65" t="n"/>
      <c r="J47" s="62" t="n">
        <v>15</v>
      </c>
      <c r="K47" s="65" t="inlineStr">
        <is>
          <t>yes</t>
        </is>
      </c>
      <c r="L47" s="65" t="n"/>
      <c r="M47" s="66" t="n"/>
      <c r="N47" s="66" t="n"/>
      <c r="O47" s="60" t="n"/>
      <c r="P47" s="65" t="inlineStr">
        <is>
          <t>no</t>
        </is>
      </c>
      <c r="Q47" s="65" t="inlineStr">
        <is>
          <t>no</t>
        </is>
      </c>
      <c r="R47" s="65" t="inlineStr">
        <is>
          <t>no</t>
        </is>
      </c>
      <c r="S47" s="65" t="inlineStr">
        <is>
          <t>no</t>
        </is>
      </c>
      <c r="T47" s="65" t="inlineStr">
        <is>
          <t>no</t>
        </is>
      </c>
    </row>
    <row r="48" ht="15" customHeight="1" s="41">
      <c r="A48" s="65" t="inlineStr">
        <is>
          <t>PA04</t>
        </is>
      </c>
      <c r="B48" s="65" t="inlineStr">
        <is>
          <t>Housekeeping</t>
        </is>
      </c>
      <c r="C48" s="65" t="inlineStr">
        <is>
          <t>Public areas</t>
        </is>
      </c>
      <c r="D48" s="65" t="n"/>
      <c r="E48" s="65" t="inlineStr">
        <is>
          <t>Casual</t>
        </is>
      </c>
      <c r="F48" s="65" t="inlineStr">
        <is>
          <t>Level 1</t>
        </is>
      </c>
      <c r="G48" s="65" t="inlineStr">
        <is>
          <t>Award</t>
        </is>
      </c>
      <c r="H48" s="67" t="n"/>
      <c r="I48" s="65" t="n"/>
      <c r="J48" s="62" t="n"/>
      <c r="K48" s="65" t="n"/>
      <c r="L48" s="65" t="inlineStr">
        <is>
          <t>Sat–Sun</t>
        </is>
      </c>
      <c r="M48" s="66" t="n"/>
      <c r="N48" s="66" t="n"/>
      <c r="O48" s="60" t="n"/>
      <c r="P48" s="65" t="inlineStr">
        <is>
          <t>no</t>
        </is>
      </c>
      <c r="Q48" s="65" t="inlineStr">
        <is>
          <t>no</t>
        </is>
      </c>
      <c r="R48" s="65" t="inlineStr">
        <is>
          <t>no</t>
        </is>
      </c>
      <c r="S48" s="65" t="inlineStr">
        <is>
          <t>no</t>
        </is>
      </c>
      <c r="T48" s="65" t="inlineStr">
        <is>
          <t>no</t>
        </is>
      </c>
    </row>
    <row r="49" ht="15" customHeight="1" s="41">
      <c r="A49" s="65" t="inlineStr">
        <is>
          <t>HO01</t>
        </is>
      </c>
      <c r="B49" s="65" t="inlineStr">
        <is>
          <t>Restaurant</t>
        </is>
      </c>
      <c r="C49" s="65" t="inlineStr">
        <is>
          <t>Host</t>
        </is>
      </c>
      <c r="D49" s="65" t="inlineStr">
        <is>
          <t>Server</t>
        </is>
      </c>
      <c r="E49" s="65" t="inlineStr">
        <is>
          <t>Casual</t>
        </is>
      </c>
      <c r="F49" s="65" t="inlineStr">
        <is>
          <t>Level 2</t>
        </is>
      </c>
      <c r="G49" s="65" t="inlineStr">
        <is>
          <t>Award</t>
        </is>
      </c>
      <c r="H49" s="67" t="n"/>
      <c r="I49" s="65" t="n"/>
      <c r="J49" s="62" t="n"/>
      <c r="K49" s="65" t="n"/>
      <c r="L49" s="65" t="inlineStr">
        <is>
          <t>Thu–Sun</t>
        </is>
      </c>
      <c r="M49" s="66" t="n">
        <v>0.6666666666666666</v>
      </c>
      <c r="N49" s="66" t="n">
        <v>0.9583333333333334</v>
      </c>
      <c r="O49" s="60" t="n"/>
      <c r="P49" s="65" t="inlineStr">
        <is>
          <t>no</t>
        </is>
      </c>
      <c r="Q49" s="65" t="inlineStr">
        <is>
          <t>no</t>
        </is>
      </c>
      <c r="R49" s="65" t="inlineStr">
        <is>
          <t>no</t>
        </is>
      </c>
      <c r="S49" s="65" t="inlineStr">
        <is>
          <t>no</t>
        </is>
      </c>
      <c r="T49" s="65" t="inlineStr">
        <is>
          <t>no</t>
        </is>
      </c>
    </row>
    <row r="50" ht="15" customHeight="1" s="41">
      <c r="A50" s="65" t="inlineStr">
        <is>
          <t>RS01</t>
        </is>
      </c>
      <c r="B50" s="65" t="inlineStr">
        <is>
          <t>Restaurant</t>
        </is>
      </c>
      <c r="C50" s="65" t="inlineStr">
        <is>
          <t>Server</t>
        </is>
      </c>
      <c r="D50" s="65" t="n"/>
      <c r="E50" s="65" t="inlineStr">
        <is>
          <t>Full-time</t>
        </is>
      </c>
      <c r="F50" s="65" t="inlineStr">
        <is>
          <t>Level 2</t>
        </is>
      </c>
      <c r="G50" s="65" t="inlineStr">
        <is>
          <t>Award</t>
        </is>
      </c>
      <c r="H50" s="67" t="n"/>
      <c r="I50" s="65" t="inlineStr">
        <is>
          <t>5×7.6</t>
        </is>
      </c>
      <c r="J50" s="62" t="n"/>
      <c r="K50" s="65" t="n"/>
      <c r="L50" s="65" t="n"/>
      <c r="M50" s="66" t="n"/>
      <c r="N50" s="66" t="n"/>
      <c r="O50" s="60" t="n"/>
      <c r="P50" s="65" t="inlineStr">
        <is>
          <t>no</t>
        </is>
      </c>
      <c r="Q50" s="65" t="inlineStr">
        <is>
          <t>no</t>
        </is>
      </c>
      <c r="R50" s="65" t="inlineStr">
        <is>
          <t>no</t>
        </is>
      </c>
      <c r="S50" s="65" t="inlineStr">
        <is>
          <t>no</t>
        </is>
      </c>
      <c r="T50" s="65" t="inlineStr">
        <is>
          <t>no</t>
        </is>
      </c>
    </row>
    <row r="51" ht="15" customHeight="1" s="41">
      <c r="A51" s="65" t="inlineStr">
        <is>
          <t>RS02</t>
        </is>
      </c>
      <c r="B51" s="65" t="inlineStr">
        <is>
          <t>Restaurant</t>
        </is>
      </c>
      <c r="C51" s="65" t="inlineStr">
        <is>
          <t>Server</t>
        </is>
      </c>
      <c r="D51" s="65" t="n"/>
      <c r="E51" s="65" t="inlineStr">
        <is>
          <t>Part-time</t>
        </is>
      </c>
      <c r="F51" s="65" t="inlineStr">
        <is>
          <t>Level 2</t>
        </is>
      </c>
      <c r="G51" s="65" t="inlineStr">
        <is>
          <t>Award</t>
        </is>
      </c>
      <c r="H51" s="67" t="n"/>
      <c r="I51" s="65" t="n"/>
      <c r="J51" s="62" t="n">
        <v>20</v>
      </c>
      <c r="K51" s="65" t="inlineStr">
        <is>
          <t>yes</t>
        </is>
      </c>
      <c r="L51" s="65" t="inlineStr">
        <is>
          <t>Mon–Sun</t>
        </is>
      </c>
      <c r="M51" s="66" t="n">
        <v>0.25</v>
      </c>
      <c r="N51" s="66" t="n">
        <v>0.9583333333333334</v>
      </c>
      <c r="O51" s="60" t="n"/>
      <c r="P51" s="65" t="inlineStr">
        <is>
          <t>no</t>
        </is>
      </c>
      <c r="Q51" s="65" t="inlineStr">
        <is>
          <t>no</t>
        </is>
      </c>
      <c r="R51" s="65" t="inlineStr">
        <is>
          <t>no</t>
        </is>
      </c>
      <c r="S51" s="65" t="inlineStr">
        <is>
          <t>no</t>
        </is>
      </c>
      <c r="T51" s="65" t="inlineStr">
        <is>
          <t>no</t>
        </is>
      </c>
    </row>
    <row r="52" ht="15" customHeight="1" s="41">
      <c r="A52" s="65" t="inlineStr">
        <is>
          <t>RS03</t>
        </is>
      </c>
      <c r="B52" s="65" t="inlineStr">
        <is>
          <t>Restaurant</t>
        </is>
      </c>
      <c r="C52" s="65" t="inlineStr">
        <is>
          <t>Server</t>
        </is>
      </c>
      <c r="D52" s="65" t="n"/>
      <c r="E52" s="65" t="inlineStr">
        <is>
          <t>Casual</t>
        </is>
      </c>
      <c r="F52" s="65" t="inlineStr">
        <is>
          <t>Level 2</t>
        </is>
      </c>
      <c r="G52" s="65" t="inlineStr">
        <is>
          <t>Award</t>
        </is>
      </c>
      <c r="H52" s="67" t="n"/>
      <c r="I52" s="65" t="n"/>
      <c r="J52" s="62" t="n"/>
      <c r="K52" s="65" t="n"/>
      <c r="L52" s="65" t="n"/>
      <c r="M52" s="66" t="n"/>
      <c r="N52" s="66" t="n"/>
      <c r="O52" s="60" t="n"/>
      <c r="P52" s="65" t="inlineStr">
        <is>
          <t>no</t>
        </is>
      </c>
      <c r="Q52" s="65" t="inlineStr">
        <is>
          <t>no</t>
        </is>
      </c>
      <c r="R52" s="65" t="inlineStr">
        <is>
          <t>no</t>
        </is>
      </c>
      <c r="S52" s="65" t="inlineStr">
        <is>
          <t>no</t>
        </is>
      </c>
      <c r="T52" s="65" t="inlineStr">
        <is>
          <t>no</t>
        </is>
      </c>
    </row>
    <row r="53" ht="15" customHeight="1" s="41">
      <c r="A53" s="65" t="inlineStr">
        <is>
          <t>RS04</t>
        </is>
      </c>
      <c r="B53" s="65" t="inlineStr">
        <is>
          <t>Restaurant</t>
        </is>
      </c>
      <c r="C53" s="65" t="inlineStr">
        <is>
          <t>Server</t>
        </is>
      </c>
      <c r="D53" s="65" t="n"/>
      <c r="E53" s="65" t="inlineStr">
        <is>
          <t>Casual</t>
        </is>
      </c>
      <c r="F53" s="65" t="inlineStr">
        <is>
          <t>Level 2</t>
        </is>
      </c>
      <c r="G53" s="65" t="inlineStr">
        <is>
          <t>Award</t>
        </is>
      </c>
      <c r="H53" s="67" t="n"/>
      <c r="I53" s="65" t="n"/>
      <c r="J53" s="62" t="n"/>
      <c r="K53" s="65" t="n"/>
      <c r="L53" s="65" t="n"/>
      <c r="M53" s="66" t="n"/>
      <c r="N53" s="66" t="n"/>
      <c r="O53" s="60" t="n"/>
      <c r="P53" s="65" t="inlineStr">
        <is>
          <t>no</t>
        </is>
      </c>
      <c r="Q53" s="65" t="inlineStr">
        <is>
          <t>no</t>
        </is>
      </c>
      <c r="R53" s="65" t="inlineStr">
        <is>
          <t>no</t>
        </is>
      </c>
      <c r="S53" s="65" t="inlineStr">
        <is>
          <t>no</t>
        </is>
      </c>
      <c r="T53" s="65" t="inlineStr">
        <is>
          <t>no</t>
        </is>
      </c>
    </row>
    <row r="54" ht="15" customHeight="1" s="41">
      <c r="A54" s="65" t="inlineStr">
        <is>
          <t>RS05</t>
        </is>
      </c>
      <c r="B54" s="65" t="inlineStr">
        <is>
          <t>Restaurant</t>
        </is>
      </c>
      <c r="C54" s="65" t="inlineStr">
        <is>
          <t>Server</t>
        </is>
      </c>
      <c r="D54" s="65" t="n"/>
      <c r="E54" s="65" t="inlineStr">
        <is>
          <t>Casual</t>
        </is>
      </c>
      <c r="F54" s="65" t="inlineStr">
        <is>
          <t>Level 2</t>
        </is>
      </c>
      <c r="G54" s="65" t="inlineStr">
        <is>
          <t>Award</t>
        </is>
      </c>
      <c r="H54" s="67" t="n"/>
      <c r="I54" s="65" t="n"/>
      <c r="J54" s="62" t="n"/>
      <c r="K54" s="65" t="n"/>
      <c r="L54" s="65" t="inlineStr">
        <is>
          <t>Fri–Sun</t>
        </is>
      </c>
      <c r="M54" s="66" t="n">
        <v>0.4166666666666667</v>
      </c>
      <c r="N54" s="66" t="n">
        <v>0.9583333333333334</v>
      </c>
      <c r="O54" s="60" t="n"/>
      <c r="P54" s="65" t="inlineStr">
        <is>
          <t>no</t>
        </is>
      </c>
      <c r="Q54" s="65" t="inlineStr">
        <is>
          <t>no</t>
        </is>
      </c>
      <c r="R54" s="65" t="inlineStr">
        <is>
          <t>no</t>
        </is>
      </c>
      <c r="S54" s="65" t="inlineStr">
        <is>
          <t>no</t>
        </is>
      </c>
      <c r="T54" s="65" t="inlineStr">
        <is>
          <t>no</t>
        </is>
      </c>
    </row>
    <row r="55" ht="15" customHeight="1" s="41">
      <c r="A55" s="65" t="inlineStr">
        <is>
          <t>RS06</t>
        </is>
      </c>
      <c r="B55" s="65" t="inlineStr">
        <is>
          <t>Restaurant</t>
        </is>
      </c>
      <c r="C55" s="65" t="inlineStr">
        <is>
          <t>Server</t>
        </is>
      </c>
      <c r="D55" s="65" t="n"/>
      <c r="E55" s="65" t="inlineStr">
        <is>
          <t>Casual</t>
        </is>
      </c>
      <c r="F55" s="65" t="inlineStr">
        <is>
          <t>Level 2</t>
        </is>
      </c>
      <c r="G55" s="65" t="inlineStr">
        <is>
          <t>Award</t>
        </is>
      </c>
      <c r="H55" s="67" t="n"/>
      <c r="I55" s="65" t="n"/>
      <c r="J55" s="62" t="n"/>
      <c r="K55" s="65" t="n"/>
      <c r="L55" s="65" t="inlineStr">
        <is>
          <t>Thu–Sat</t>
        </is>
      </c>
      <c r="M55" s="66" t="n">
        <v>0.4166666666666667</v>
      </c>
      <c r="N55" s="66" t="n">
        <v>0.9583333333333334</v>
      </c>
      <c r="O55" s="60" t="n"/>
      <c r="P55" s="65" t="inlineStr">
        <is>
          <t>no</t>
        </is>
      </c>
      <c r="Q55" s="65" t="inlineStr">
        <is>
          <t>no</t>
        </is>
      </c>
      <c r="R55" s="65" t="inlineStr">
        <is>
          <t>no</t>
        </is>
      </c>
      <c r="S55" s="65" t="inlineStr">
        <is>
          <t>no</t>
        </is>
      </c>
      <c r="T55" s="65" t="inlineStr">
        <is>
          <t>no</t>
        </is>
      </c>
    </row>
    <row r="56" ht="15" customHeight="1" s="41">
      <c r="A56" s="65" t="inlineStr">
        <is>
          <t>RS07</t>
        </is>
      </c>
      <c r="B56" s="65" t="inlineStr">
        <is>
          <t>Restaurant</t>
        </is>
      </c>
      <c r="C56" s="65" t="inlineStr">
        <is>
          <t>Server</t>
        </is>
      </c>
      <c r="D56" s="65" t="n"/>
      <c r="E56" s="65" t="inlineStr">
        <is>
          <t>Part-time</t>
        </is>
      </c>
      <c r="F56" s="65" t="inlineStr">
        <is>
          <t>Level 2</t>
        </is>
      </c>
      <c r="G56" s="65" t="inlineStr">
        <is>
          <t>Award</t>
        </is>
      </c>
      <c r="H56" s="67" t="n"/>
      <c r="I56" s="65" t="n"/>
      <c r="J56" s="62" t="n">
        <v>20</v>
      </c>
      <c r="K56" s="65" t="inlineStr">
        <is>
          <t>yes</t>
        </is>
      </c>
      <c r="L56" s="65" t="n"/>
      <c r="M56" s="66" t="n"/>
      <c r="N56" s="66" t="n"/>
      <c r="O56" s="60" t="n"/>
      <c r="P56" s="65" t="inlineStr">
        <is>
          <t>no</t>
        </is>
      </c>
      <c r="Q56" s="65" t="inlineStr">
        <is>
          <t>yes</t>
        </is>
      </c>
      <c r="R56" s="65" t="inlineStr">
        <is>
          <t>no</t>
        </is>
      </c>
      <c r="S56" s="65" t="inlineStr">
        <is>
          <t>no</t>
        </is>
      </c>
      <c r="T56" s="65" t="inlineStr">
        <is>
          <t>no</t>
        </is>
      </c>
    </row>
    <row r="57" ht="15" customHeight="1" s="41">
      <c r="A57" s="65" t="inlineStr">
        <is>
          <t>RS08</t>
        </is>
      </c>
      <c r="B57" s="65" t="inlineStr">
        <is>
          <t>Restaurant</t>
        </is>
      </c>
      <c r="C57" s="65" t="inlineStr">
        <is>
          <t>Server</t>
        </is>
      </c>
      <c r="D57" s="65" t="n"/>
      <c r="E57" s="65" t="inlineStr">
        <is>
          <t>Part-time</t>
        </is>
      </c>
      <c r="F57" s="65" t="inlineStr">
        <is>
          <t>Level 2</t>
        </is>
      </c>
      <c r="G57" s="65" t="inlineStr">
        <is>
          <t>Award</t>
        </is>
      </c>
      <c r="H57" s="67" t="n"/>
      <c r="I57" s="65" t="n"/>
      <c r="J57" s="62" t="n">
        <v>20</v>
      </c>
      <c r="K57" s="65" t="inlineStr">
        <is>
          <t>yes</t>
        </is>
      </c>
      <c r="L57" s="65" t="n"/>
      <c r="M57" s="66" t="n"/>
      <c r="N57" s="66" t="n"/>
      <c r="O57" s="60" t="n"/>
      <c r="P57" s="65" t="inlineStr">
        <is>
          <t>no</t>
        </is>
      </c>
      <c r="Q57" s="65" t="inlineStr">
        <is>
          <t>yes</t>
        </is>
      </c>
      <c r="R57" s="65" t="inlineStr">
        <is>
          <t>no</t>
        </is>
      </c>
      <c r="S57" s="65" t="inlineStr">
        <is>
          <t>no</t>
        </is>
      </c>
      <c r="T57" s="65" t="inlineStr">
        <is>
          <t>no</t>
        </is>
      </c>
    </row>
    <row r="58" ht="15" customHeight="1" s="41">
      <c r="A58" s="65" t="inlineStr">
        <is>
          <t>RS09</t>
        </is>
      </c>
      <c r="B58" s="65" t="inlineStr">
        <is>
          <t>Restaurant</t>
        </is>
      </c>
      <c r="C58" s="65" t="inlineStr">
        <is>
          <t>Server</t>
        </is>
      </c>
      <c r="D58" s="65" t="n"/>
      <c r="E58" s="65" t="inlineStr">
        <is>
          <t>Casual</t>
        </is>
      </c>
      <c r="F58" s="65" t="inlineStr">
        <is>
          <t>Level 2</t>
        </is>
      </c>
      <c r="G58" s="65" t="inlineStr">
        <is>
          <t>Award</t>
        </is>
      </c>
      <c r="H58" s="67" t="n"/>
      <c r="I58" s="65" t="n"/>
      <c r="J58" s="62" t="n"/>
      <c r="K58" s="65" t="n"/>
      <c r="L58" s="65" t="n"/>
      <c r="M58" s="66" t="n"/>
      <c r="N58" s="66" t="n"/>
      <c r="O58" s="60" t="n"/>
      <c r="P58" s="65" t="inlineStr">
        <is>
          <t>no</t>
        </is>
      </c>
      <c r="Q58" s="65" t="inlineStr">
        <is>
          <t>yes</t>
        </is>
      </c>
      <c r="R58" s="65" t="inlineStr">
        <is>
          <t>no</t>
        </is>
      </c>
      <c r="S58" s="65" t="inlineStr">
        <is>
          <t>no</t>
        </is>
      </c>
      <c r="T58" s="65" t="inlineStr">
        <is>
          <t>no</t>
        </is>
      </c>
    </row>
    <row r="59" ht="15" customHeight="1" s="41">
      <c r="A59" s="65" t="inlineStr">
        <is>
          <t>RS10</t>
        </is>
      </c>
      <c r="B59" s="65" t="inlineStr">
        <is>
          <t>Restaurant</t>
        </is>
      </c>
      <c r="C59" s="65" t="inlineStr">
        <is>
          <t>Server</t>
        </is>
      </c>
      <c r="D59" s="65" t="n"/>
      <c r="E59" s="65" t="inlineStr">
        <is>
          <t>Casual</t>
        </is>
      </c>
      <c r="F59" s="65" t="inlineStr">
        <is>
          <t>Level 2</t>
        </is>
      </c>
      <c r="G59" s="65" t="inlineStr">
        <is>
          <t>Award</t>
        </is>
      </c>
      <c r="H59" s="67" t="n"/>
      <c r="I59" s="65" t="n"/>
      <c r="J59" s="62" t="n"/>
      <c r="K59" s="65" t="n"/>
      <c r="L59" s="65" t="n"/>
      <c r="M59" s="66" t="n"/>
      <c r="N59" s="66" t="n"/>
      <c r="O59" s="60" t="n"/>
      <c r="P59" s="65" t="inlineStr">
        <is>
          <t>no</t>
        </is>
      </c>
      <c r="Q59" s="65" t="inlineStr">
        <is>
          <t>yes</t>
        </is>
      </c>
      <c r="R59" s="65" t="inlineStr">
        <is>
          <t>no</t>
        </is>
      </c>
      <c r="S59" s="65" t="inlineStr">
        <is>
          <t>no</t>
        </is>
      </c>
      <c r="T59" s="65" t="inlineStr">
        <is>
          <t>no</t>
        </is>
      </c>
    </row>
    <row r="60" ht="15" customHeight="1" s="41">
      <c r="A60" s="65" t="inlineStr">
        <is>
          <t>RS11</t>
        </is>
      </c>
      <c r="B60" s="65" t="inlineStr">
        <is>
          <t>Restaurant</t>
        </is>
      </c>
      <c r="C60" s="65" t="inlineStr">
        <is>
          <t>Server</t>
        </is>
      </c>
      <c r="D60" s="65" t="n"/>
      <c r="E60" s="65" t="inlineStr">
        <is>
          <t>Casual</t>
        </is>
      </c>
      <c r="F60" s="65" t="inlineStr">
        <is>
          <t>Level 2</t>
        </is>
      </c>
      <c r="G60" s="65" t="inlineStr">
        <is>
          <t>Award</t>
        </is>
      </c>
      <c r="H60" s="67" t="n"/>
      <c r="I60" s="65" t="n"/>
      <c r="J60" s="62" t="n"/>
      <c r="K60" s="65" t="n"/>
      <c r="L60" s="65" t="n"/>
      <c r="M60" s="66" t="n"/>
      <c r="N60" s="66" t="n"/>
      <c r="O60" s="60" t="n"/>
      <c r="P60" s="65" t="inlineStr">
        <is>
          <t>no</t>
        </is>
      </c>
      <c r="Q60" s="65" t="inlineStr">
        <is>
          <t>yes</t>
        </is>
      </c>
      <c r="R60" s="65" t="inlineStr">
        <is>
          <t>no</t>
        </is>
      </c>
      <c r="S60" s="65" t="inlineStr">
        <is>
          <t>no</t>
        </is>
      </c>
      <c r="T60" s="65" t="inlineStr">
        <is>
          <t>no</t>
        </is>
      </c>
    </row>
    <row r="61" ht="15" customHeight="1" s="41">
      <c r="A61" s="65" t="inlineStr">
        <is>
          <t>RS12</t>
        </is>
      </c>
      <c r="B61" s="65" t="inlineStr">
        <is>
          <t>Restaurant</t>
        </is>
      </c>
      <c r="C61" s="65" t="inlineStr">
        <is>
          <t>Server</t>
        </is>
      </c>
      <c r="D61" s="65" t="n"/>
      <c r="E61" s="65" t="inlineStr">
        <is>
          <t>Casual</t>
        </is>
      </c>
      <c r="F61" s="65" t="inlineStr">
        <is>
          <t>Level 2</t>
        </is>
      </c>
      <c r="G61" s="65" t="inlineStr">
        <is>
          <t>Award</t>
        </is>
      </c>
      <c r="H61" s="67" t="n"/>
      <c r="I61" s="65" t="n"/>
      <c r="J61" s="62" t="n"/>
      <c r="K61" s="65" t="n"/>
      <c r="L61" s="65" t="n"/>
      <c r="M61" s="66" t="n"/>
      <c r="N61" s="66" t="n"/>
      <c r="O61" s="60" t="n"/>
      <c r="P61" s="65" t="inlineStr">
        <is>
          <t>no</t>
        </is>
      </c>
      <c r="Q61" s="65" t="inlineStr">
        <is>
          <t>yes</t>
        </is>
      </c>
      <c r="R61" s="65" t="inlineStr">
        <is>
          <t>no</t>
        </is>
      </c>
      <c r="S61" s="65" t="inlineStr">
        <is>
          <t>no</t>
        </is>
      </c>
      <c r="T61" s="65" t="inlineStr">
        <is>
          <t>no</t>
        </is>
      </c>
    </row>
    <row r="62" ht="15" customHeight="1" s="41">
      <c r="A62" s="65" t="inlineStr">
        <is>
          <t>RS13</t>
        </is>
      </c>
      <c r="B62" s="65" t="inlineStr">
        <is>
          <t>Restaurant</t>
        </is>
      </c>
      <c r="C62" s="65" t="inlineStr">
        <is>
          <t>Server</t>
        </is>
      </c>
      <c r="D62" s="65" t="n"/>
      <c r="E62" s="65" t="inlineStr">
        <is>
          <t>Casual</t>
        </is>
      </c>
      <c r="F62" s="65" t="inlineStr">
        <is>
          <t>Level 2</t>
        </is>
      </c>
      <c r="G62" s="65" t="inlineStr">
        <is>
          <t>Award</t>
        </is>
      </c>
      <c r="H62" s="67" t="n"/>
      <c r="I62" s="65" t="n"/>
      <c r="J62" s="62" t="n"/>
      <c r="K62" s="65" t="n"/>
      <c r="L62" s="65" t="n"/>
      <c r="M62" s="66" t="n"/>
      <c r="N62" s="66" t="n"/>
      <c r="O62" s="60" t="n"/>
      <c r="P62" s="65" t="inlineStr">
        <is>
          <t>no</t>
        </is>
      </c>
      <c r="Q62" s="65" t="inlineStr">
        <is>
          <t>yes</t>
        </is>
      </c>
      <c r="R62" s="65" t="inlineStr">
        <is>
          <t>no</t>
        </is>
      </c>
      <c r="S62" s="65" t="inlineStr">
        <is>
          <t>no</t>
        </is>
      </c>
      <c r="T62" s="65" t="inlineStr">
        <is>
          <t>no</t>
        </is>
      </c>
    </row>
    <row r="63" ht="15" customHeight="1" s="41">
      <c r="A63" s="65" t="inlineStr">
        <is>
          <t>RS14</t>
        </is>
      </c>
      <c r="B63" s="65" t="inlineStr">
        <is>
          <t>Restaurant</t>
        </is>
      </c>
      <c r="C63" s="65" t="inlineStr">
        <is>
          <t>Server</t>
        </is>
      </c>
      <c r="D63" s="65" t="n"/>
      <c r="E63" s="65" t="inlineStr">
        <is>
          <t>Casual</t>
        </is>
      </c>
      <c r="F63" s="65" t="inlineStr">
        <is>
          <t>Level 2</t>
        </is>
      </c>
      <c r="G63" s="65" t="inlineStr">
        <is>
          <t>Award</t>
        </is>
      </c>
      <c r="H63" s="67" t="n"/>
      <c r="I63" s="65" t="n"/>
      <c r="J63" s="62" t="n"/>
      <c r="K63" s="65" t="n"/>
      <c r="L63" s="65" t="n"/>
      <c r="M63" s="66" t="n"/>
      <c r="N63" s="66" t="n"/>
      <c r="O63" s="60" t="n"/>
      <c r="P63" s="65" t="inlineStr">
        <is>
          <t>no</t>
        </is>
      </c>
      <c r="Q63" s="65" t="inlineStr">
        <is>
          <t>yes</t>
        </is>
      </c>
      <c r="R63" s="65" t="inlineStr">
        <is>
          <t>no</t>
        </is>
      </c>
      <c r="S63" s="65" t="inlineStr">
        <is>
          <t>no</t>
        </is>
      </c>
      <c r="T63" s="65" t="inlineStr">
        <is>
          <t>no</t>
        </is>
      </c>
    </row>
    <row r="64" ht="15" customHeight="1" s="41">
      <c r="A64" s="65" t="inlineStr">
        <is>
          <t>RS15</t>
        </is>
      </c>
      <c r="B64" s="65" t="inlineStr">
        <is>
          <t>Restaurant</t>
        </is>
      </c>
      <c r="C64" s="65" t="inlineStr">
        <is>
          <t>Server</t>
        </is>
      </c>
      <c r="D64" s="65" t="n"/>
      <c r="E64" s="65" t="inlineStr">
        <is>
          <t>Casual</t>
        </is>
      </c>
      <c r="F64" s="65" t="inlineStr">
        <is>
          <t>Level 2</t>
        </is>
      </c>
      <c r="G64" s="65" t="inlineStr">
        <is>
          <t>Award</t>
        </is>
      </c>
      <c r="H64" s="67" t="n"/>
      <c r="I64" s="65" t="n"/>
      <c r="J64" s="62" t="n"/>
      <c r="K64" s="65" t="n"/>
      <c r="L64" s="65" t="inlineStr">
        <is>
          <t>Fri–Sun</t>
        </is>
      </c>
      <c r="M64" s="66" t="n"/>
      <c r="N64" s="66" t="n"/>
      <c r="O64" s="60" t="n"/>
      <c r="P64" s="65" t="inlineStr">
        <is>
          <t>no</t>
        </is>
      </c>
      <c r="Q64" s="65" t="inlineStr">
        <is>
          <t>yes</t>
        </is>
      </c>
      <c r="R64" s="65" t="inlineStr">
        <is>
          <t>no</t>
        </is>
      </c>
      <c r="S64" s="65" t="inlineStr">
        <is>
          <t>no</t>
        </is>
      </c>
      <c r="T64" s="65" t="inlineStr">
        <is>
          <t>no</t>
        </is>
      </c>
    </row>
    <row r="65" ht="15" customHeight="1" s="41">
      <c r="A65" s="65" t="inlineStr">
        <is>
          <t>RS16</t>
        </is>
      </c>
      <c r="B65" s="65" t="inlineStr">
        <is>
          <t>Restaurant</t>
        </is>
      </c>
      <c r="C65" s="65" t="inlineStr">
        <is>
          <t>Server</t>
        </is>
      </c>
      <c r="D65" s="65" t="n"/>
      <c r="E65" s="65" t="inlineStr">
        <is>
          <t>Casual</t>
        </is>
      </c>
      <c r="F65" s="65" t="inlineStr">
        <is>
          <t>Level 2</t>
        </is>
      </c>
      <c r="G65" s="65" t="inlineStr">
        <is>
          <t>Award</t>
        </is>
      </c>
      <c r="H65" s="67" t="n"/>
      <c r="I65" s="65" t="n"/>
      <c r="J65" s="62" t="n"/>
      <c r="K65" s="65" t="n"/>
      <c r="L65" s="65" t="inlineStr">
        <is>
          <t>Fri–Sun</t>
        </is>
      </c>
      <c r="M65" s="66" t="n"/>
      <c r="N65" s="66" t="n"/>
      <c r="O65" s="60" t="n"/>
      <c r="P65" s="65" t="inlineStr">
        <is>
          <t>no</t>
        </is>
      </c>
      <c r="Q65" s="65" t="inlineStr">
        <is>
          <t>yes</t>
        </is>
      </c>
      <c r="R65" s="65" t="inlineStr">
        <is>
          <t>no</t>
        </is>
      </c>
      <c r="S65" s="65" t="inlineStr">
        <is>
          <t>no</t>
        </is>
      </c>
      <c r="T65" s="65" t="inlineStr">
        <is>
          <t>no</t>
        </is>
      </c>
    </row>
    <row r="66" ht="15" customHeight="1" s="41">
      <c r="A66" s="65" t="inlineStr">
        <is>
          <t>RS17</t>
        </is>
      </c>
      <c r="B66" s="65" t="inlineStr">
        <is>
          <t>Restaurant</t>
        </is>
      </c>
      <c r="C66" s="65" t="inlineStr">
        <is>
          <t>Server</t>
        </is>
      </c>
      <c r="D66" s="65" t="n"/>
      <c r="E66" s="65" t="inlineStr">
        <is>
          <t>Casual</t>
        </is>
      </c>
      <c r="F66" s="65" t="inlineStr">
        <is>
          <t>Level 2</t>
        </is>
      </c>
      <c r="G66" s="65" t="inlineStr">
        <is>
          <t>Award</t>
        </is>
      </c>
      <c r="H66" s="67" t="n"/>
      <c r="I66" s="65" t="n"/>
      <c r="J66" s="62" t="n"/>
      <c r="K66" s="65" t="n"/>
      <c r="L66" s="65" t="inlineStr">
        <is>
          <t>Fri–Sun</t>
        </is>
      </c>
      <c r="M66" s="66" t="n"/>
      <c r="N66" s="66" t="n"/>
      <c r="O66" s="60" t="n"/>
      <c r="P66" s="65" t="inlineStr">
        <is>
          <t>no</t>
        </is>
      </c>
      <c r="Q66" s="65" t="inlineStr">
        <is>
          <t>yes</t>
        </is>
      </c>
      <c r="R66" s="65" t="inlineStr">
        <is>
          <t>no</t>
        </is>
      </c>
      <c r="S66" s="65" t="inlineStr">
        <is>
          <t>no</t>
        </is>
      </c>
      <c r="T66" s="65" t="inlineStr">
        <is>
          <t>no</t>
        </is>
      </c>
    </row>
    <row r="67" ht="15" customHeight="1" s="41">
      <c r="A67" s="65" t="inlineStr">
        <is>
          <t>RS18</t>
        </is>
      </c>
      <c r="B67" s="65" t="inlineStr">
        <is>
          <t>Restaurant</t>
        </is>
      </c>
      <c r="C67" s="65" t="inlineStr">
        <is>
          <t>Server</t>
        </is>
      </c>
      <c r="D67" s="65" t="n"/>
      <c r="E67" s="65" t="inlineStr">
        <is>
          <t>Casual</t>
        </is>
      </c>
      <c r="F67" s="65" t="inlineStr">
        <is>
          <t>Level 2</t>
        </is>
      </c>
      <c r="G67" s="65" t="inlineStr">
        <is>
          <t>Award</t>
        </is>
      </c>
      <c r="H67" s="67" t="n"/>
      <c r="I67" s="65" t="n"/>
      <c r="J67" s="62" t="n"/>
      <c r="K67" s="65" t="n"/>
      <c r="L67" s="65" t="inlineStr">
        <is>
          <t>Fri–Sun</t>
        </is>
      </c>
      <c r="M67" s="66" t="n"/>
      <c r="N67" s="66" t="n"/>
      <c r="O67" s="60" t="n"/>
      <c r="P67" s="65" t="inlineStr">
        <is>
          <t>no</t>
        </is>
      </c>
      <c r="Q67" s="65" t="inlineStr">
        <is>
          <t>yes</t>
        </is>
      </c>
      <c r="R67" s="65" t="inlineStr">
        <is>
          <t>no</t>
        </is>
      </c>
      <c r="S67" s="65" t="inlineStr">
        <is>
          <t>no</t>
        </is>
      </c>
      <c r="T67" s="65" t="inlineStr">
        <is>
          <t>no</t>
        </is>
      </c>
    </row>
    <row r="68" ht="15" customHeight="1" s="41">
      <c r="A68" s="65" t="inlineStr">
        <is>
          <t>RS19</t>
        </is>
      </c>
      <c r="B68" s="65" t="inlineStr">
        <is>
          <t>Restaurant</t>
        </is>
      </c>
      <c r="C68" s="65" t="inlineStr">
        <is>
          <t>Server</t>
        </is>
      </c>
      <c r="D68" s="65" t="n"/>
      <c r="E68" s="65" t="inlineStr">
        <is>
          <t>Casual</t>
        </is>
      </c>
      <c r="F68" s="65" t="inlineStr">
        <is>
          <t>Level 2</t>
        </is>
      </c>
      <c r="G68" s="65" t="inlineStr">
        <is>
          <t>Award</t>
        </is>
      </c>
      <c r="H68" s="67" t="n"/>
      <c r="I68" s="65" t="n"/>
      <c r="J68" s="62" t="n"/>
      <c r="K68" s="65" t="n"/>
      <c r="L68" s="65" t="inlineStr">
        <is>
          <t>Sat–Sun</t>
        </is>
      </c>
      <c r="M68" s="66" t="n"/>
      <c r="N68" s="66" t="n"/>
      <c r="O68" s="60" t="n"/>
      <c r="P68" s="65" t="inlineStr">
        <is>
          <t>no</t>
        </is>
      </c>
      <c r="Q68" s="65" t="inlineStr">
        <is>
          <t>yes</t>
        </is>
      </c>
      <c r="R68" s="65" t="inlineStr">
        <is>
          <t>no</t>
        </is>
      </c>
      <c r="S68" s="65" t="inlineStr">
        <is>
          <t>no</t>
        </is>
      </c>
      <c r="T68" s="65" t="inlineStr">
        <is>
          <t>no</t>
        </is>
      </c>
    </row>
    <row r="69" ht="15" customHeight="1" s="41">
      <c r="A69" s="65" t="inlineStr">
        <is>
          <t>RS20</t>
        </is>
      </c>
      <c r="B69" s="65" t="inlineStr">
        <is>
          <t>Restaurant</t>
        </is>
      </c>
      <c r="C69" s="65" t="inlineStr">
        <is>
          <t>Server</t>
        </is>
      </c>
      <c r="D69" s="65" t="n"/>
      <c r="E69" s="65" t="inlineStr">
        <is>
          <t>Casual</t>
        </is>
      </c>
      <c r="F69" s="65" t="inlineStr">
        <is>
          <t>Level 2</t>
        </is>
      </c>
      <c r="G69" s="65" t="inlineStr">
        <is>
          <t>Award</t>
        </is>
      </c>
      <c r="H69" s="67" t="n"/>
      <c r="I69" s="65" t="n"/>
      <c r="J69" s="62" t="n"/>
      <c r="K69" s="65" t="n"/>
      <c r="L69" s="65" t="inlineStr">
        <is>
          <t>Sat–Sun</t>
        </is>
      </c>
      <c r="M69" s="66" t="n"/>
      <c r="N69" s="66" t="n"/>
      <c r="O69" s="60" t="n"/>
      <c r="P69" s="65" t="inlineStr">
        <is>
          <t>no</t>
        </is>
      </c>
      <c r="Q69" s="65" t="inlineStr">
        <is>
          <t>yes</t>
        </is>
      </c>
      <c r="R69" s="65" t="inlineStr">
        <is>
          <t>no</t>
        </is>
      </c>
      <c r="S69" s="65" t="inlineStr">
        <is>
          <t>no</t>
        </is>
      </c>
      <c r="T69" s="65" t="inlineStr">
        <is>
          <t>no</t>
        </is>
      </c>
    </row>
    <row r="70" ht="15" customHeight="1" s="41">
      <c r="A70" s="65" t="inlineStr">
        <is>
          <t>RS21</t>
        </is>
      </c>
      <c r="B70" s="65" t="inlineStr">
        <is>
          <t>Restaurant</t>
        </is>
      </c>
      <c r="C70" s="65" t="inlineStr">
        <is>
          <t>Server</t>
        </is>
      </c>
      <c r="D70" s="65" t="n"/>
      <c r="E70" s="65" t="inlineStr">
        <is>
          <t>Casual</t>
        </is>
      </c>
      <c r="F70" s="65" t="inlineStr">
        <is>
          <t>Level 2</t>
        </is>
      </c>
      <c r="G70" s="65" t="inlineStr">
        <is>
          <t>Award</t>
        </is>
      </c>
      <c r="H70" s="67" t="n"/>
      <c r="I70" s="65" t="n"/>
      <c r="J70" s="62" t="n"/>
      <c r="K70" s="65" t="n"/>
      <c r="L70" s="65" t="inlineStr">
        <is>
          <t>Sat–Sun</t>
        </is>
      </c>
      <c r="M70" s="66" t="n"/>
      <c r="N70" s="66" t="n"/>
      <c r="O70" s="60" t="n"/>
      <c r="P70" s="65" t="inlineStr">
        <is>
          <t>no</t>
        </is>
      </c>
      <c r="Q70" s="65" t="inlineStr">
        <is>
          <t>yes</t>
        </is>
      </c>
      <c r="R70" s="65" t="inlineStr">
        <is>
          <t>no</t>
        </is>
      </c>
      <c r="S70" s="65" t="inlineStr">
        <is>
          <t>no</t>
        </is>
      </c>
      <c r="T70" s="65" t="inlineStr">
        <is>
          <t>no</t>
        </is>
      </c>
    </row>
    <row r="71" ht="15" customHeight="1" s="41">
      <c r="A71" s="65" t="inlineStr">
        <is>
          <t>RS22</t>
        </is>
      </c>
      <c r="B71" s="65" t="inlineStr">
        <is>
          <t>Restaurant</t>
        </is>
      </c>
      <c r="C71" s="65" t="inlineStr">
        <is>
          <t>Server</t>
        </is>
      </c>
      <c r="D71" s="65" t="n"/>
      <c r="E71" s="65" t="inlineStr">
        <is>
          <t>Casual</t>
        </is>
      </c>
      <c r="F71" s="65" t="inlineStr">
        <is>
          <t>Level 2</t>
        </is>
      </c>
      <c r="G71" s="65" t="inlineStr">
        <is>
          <t>Award</t>
        </is>
      </c>
      <c r="H71" s="67" t="n"/>
      <c r="I71" s="65" t="n"/>
      <c r="J71" s="62" t="n"/>
      <c r="K71" s="65" t="n"/>
      <c r="L71" s="65" t="inlineStr">
        <is>
          <t>Sat–Sun</t>
        </is>
      </c>
      <c r="M71" s="66" t="n"/>
      <c r="N71" s="66" t="n"/>
      <c r="O71" s="60" t="n"/>
      <c r="P71" s="65" t="inlineStr">
        <is>
          <t>no</t>
        </is>
      </c>
      <c r="Q71" s="65" t="inlineStr">
        <is>
          <t>yes</t>
        </is>
      </c>
      <c r="R71" s="65" t="inlineStr">
        <is>
          <t>no</t>
        </is>
      </c>
      <c r="S71" s="65" t="inlineStr">
        <is>
          <t>no</t>
        </is>
      </c>
      <c r="T71" s="65" t="inlineStr">
        <is>
          <t>no</t>
        </is>
      </c>
    </row>
    <row r="72" ht="15" customHeight="1" s="41">
      <c r="A72" s="65" t="inlineStr">
        <is>
          <t>RS23</t>
        </is>
      </c>
      <c r="B72" s="65" t="inlineStr">
        <is>
          <t>Restaurant</t>
        </is>
      </c>
      <c r="C72" s="65" t="inlineStr">
        <is>
          <t>Server</t>
        </is>
      </c>
      <c r="D72" s="65" t="n"/>
      <c r="E72" s="65" t="inlineStr">
        <is>
          <t>Casual</t>
        </is>
      </c>
      <c r="F72" s="65" t="inlineStr">
        <is>
          <t>Level 2</t>
        </is>
      </c>
      <c r="G72" s="65" t="inlineStr">
        <is>
          <t>Award</t>
        </is>
      </c>
      <c r="H72" s="67" t="n"/>
      <c r="I72" s="65" t="n"/>
      <c r="J72" s="62" t="n"/>
      <c r="K72" s="65" t="n"/>
      <c r="L72" s="65" t="inlineStr">
        <is>
          <t>Sat–Sun</t>
        </is>
      </c>
      <c r="M72" s="66" t="n"/>
      <c r="N72" s="66" t="n"/>
      <c r="O72" s="60" t="n"/>
      <c r="P72" s="65" t="inlineStr">
        <is>
          <t>no</t>
        </is>
      </c>
      <c r="Q72" s="65" t="inlineStr">
        <is>
          <t>yes</t>
        </is>
      </c>
      <c r="R72" s="65" t="inlineStr">
        <is>
          <t>no</t>
        </is>
      </c>
      <c r="S72" s="65" t="inlineStr">
        <is>
          <t>no</t>
        </is>
      </c>
      <c r="T72" s="65" t="inlineStr">
        <is>
          <t>no</t>
        </is>
      </c>
    </row>
    <row r="73" ht="15" customHeight="1" s="41">
      <c r="A73" s="65" t="inlineStr">
        <is>
          <t>BA01</t>
        </is>
      </c>
      <c r="B73" s="65" t="inlineStr">
        <is>
          <t>Bar</t>
        </is>
      </c>
      <c r="C73" s="65" t="inlineStr">
        <is>
          <t>Bartender</t>
        </is>
      </c>
      <c r="D73" s="65" t="n"/>
      <c r="E73" s="65" t="inlineStr">
        <is>
          <t>Part-time</t>
        </is>
      </c>
      <c r="F73" s="65" t="inlineStr">
        <is>
          <t>Level 2</t>
        </is>
      </c>
      <c r="G73" s="65" t="inlineStr">
        <is>
          <t>Award</t>
        </is>
      </c>
      <c r="H73" s="67" t="n"/>
      <c r="I73" s="65" t="n"/>
      <c r="J73" s="62" t="n">
        <v>20</v>
      </c>
      <c r="K73" s="65" t="inlineStr">
        <is>
          <t>yes</t>
        </is>
      </c>
      <c r="L73" s="65" t="inlineStr">
        <is>
          <t>Wed–Sun</t>
        </is>
      </c>
      <c r="M73" s="66" t="n">
        <v>0.5</v>
      </c>
      <c r="N73" s="66" t="n">
        <v>0.9993055555555556</v>
      </c>
      <c r="O73" s="60" t="n"/>
      <c r="P73" s="65" t="inlineStr">
        <is>
          <t>no</t>
        </is>
      </c>
      <c r="Q73" s="65" t="inlineStr">
        <is>
          <t>no</t>
        </is>
      </c>
      <c r="R73" s="65" t="inlineStr">
        <is>
          <t>no</t>
        </is>
      </c>
      <c r="S73" s="65" t="inlineStr">
        <is>
          <t>no</t>
        </is>
      </c>
      <c r="T73" s="65" t="inlineStr">
        <is>
          <t>no</t>
        </is>
      </c>
    </row>
    <row r="74" ht="15" customHeight="1" s="41">
      <c r="A74" s="65" t="inlineStr">
        <is>
          <t>BA02</t>
        </is>
      </c>
      <c r="B74" s="65" t="inlineStr">
        <is>
          <t>Bar</t>
        </is>
      </c>
      <c r="C74" s="65" t="inlineStr">
        <is>
          <t>Bartender</t>
        </is>
      </c>
      <c r="D74" s="65" t="n"/>
      <c r="E74" s="65" t="inlineStr">
        <is>
          <t>Casual</t>
        </is>
      </c>
      <c r="F74" s="65" t="inlineStr">
        <is>
          <t>Level 2</t>
        </is>
      </c>
      <c r="G74" s="65" t="inlineStr">
        <is>
          <t>Award</t>
        </is>
      </c>
      <c r="H74" s="67" t="n"/>
      <c r="I74" s="65" t="n"/>
      <c r="J74" s="62" t="n"/>
      <c r="K74" s="65" t="n"/>
      <c r="L74" s="65" t="n"/>
      <c r="M74" s="66" t="n"/>
      <c r="N74" s="66" t="n"/>
      <c r="O74" s="60" t="n"/>
      <c r="P74" s="65" t="inlineStr">
        <is>
          <t>no</t>
        </is>
      </c>
      <c r="Q74" s="65" t="inlineStr">
        <is>
          <t>no</t>
        </is>
      </c>
      <c r="R74" s="65" t="inlineStr">
        <is>
          <t>no</t>
        </is>
      </c>
      <c r="S74" s="65" t="inlineStr">
        <is>
          <t>no</t>
        </is>
      </c>
      <c r="T74" s="65" t="inlineStr">
        <is>
          <t>no</t>
        </is>
      </c>
    </row>
    <row r="75" ht="15" customHeight="1" s="41">
      <c r="A75" s="65" t="inlineStr">
        <is>
          <t>BQ01</t>
        </is>
      </c>
      <c r="B75" s="65" t="inlineStr">
        <is>
          <t>Banquets</t>
        </is>
      </c>
      <c r="C75" s="65" t="inlineStr">
        <is>
          <t>Banquet server</t>
        </is>
      </c>
      <c r="D75" s="65" t="n"/>
      <c r="E75" s="65" t="inlineStr">
        <is>
          <t>Casual</t>
        </is>
      </c>
      <c r="F75" s="65" t="inlineStr">
        <is>
          <t>Level 2</t>
        </is>
      </c>
      <c r="G75" s="65" t="inlineStr">
        <is>
          <t>Award</t>
        </is>
      </c>
      <c r="H75" s="67" t="n"/>
      <c r="I75" s="65" t="n"/>
      <c r="J75" s="62" t="n"/>
      <c r="K75" s="65" t="n"/>
      <c r="L75" s="65" t="n"/>
      <c r="M75" s="66" t="n"/>
      <c r="N75" s="66" t="n"/>
      <c r="O75" s="60" t="n"/>
      <c r="P75" s="65" t="inlineStr">
        <is>
          <t>no</t>
        </is>
      </c>
      <c r="Q75" s="65" t="inlineStr">
        <is>
          <t>no</t>
        </is>
      </c>
      <c r="R75" s="65" t="inlineStr">
        <is>
          <t>no</t>
        </is>
      </c>
      <c r="S75" s="65" t="inlineStr">
        <is>
          <t>no</t>
        </is>
      </c>
      <c r="T75" s="65" t="inlineStr">
        <is>
          <t>no</t>
        </is>
      </c>
    </row>
    <row r="76" ht="15" customHeight="1" s="41">
      <c r="A76" s="65" t="inlineStr">
        <is>
          <t>BQ02</t>
        </is>
      </c>
      <c r="B76" s="65" t="inlineStr">
        <is>
          <t>Banquets</t>
        </is>
      </c>
      <c r="C76" s="65" t="inlineStr">
        <is>
          <t>Banquet server</t>
        </is>
      </c>
      <c r="D76" s="65" t="n"/>
      <c r="E76" s="65" t="inlineStr">
        <is>
          <t>Casual</t>
        </is>
      </c>
      <c r="F76" s="65" t="inlineStr">
        <is>
          <t>Level 2</t>
        </is>
      </c>
      <c r="G76" s="65" t="inlineStr">
        <is>
          <t>Award</t>
        </is>
      </c>
      <c r="H76" s="67" t="n"/>
      <c r="I76" s="65" t="n"/>
      <c r="J76" s="62" t="n"/>
      <c r="K76" s="65" t="n"/>
      <c r="L76" s="65" t="n"/>
      <c r="M76" s="66" t="n"/>
      <c r="N76" s="66" t="n"/>
      <c r="O76" s="60" t="n"/>
      <c r="P76" s="65" t="inlineStr">
        <is>
          <t>no</t>
        </is>
      </c>
      <c r="Q76" s="65" t="inlineStr">
        <is>
          <t>no</t>
        </is>
      </c>
      <c r="R76" s="65" t="inlineStr">
        <is>
          <t>no</t>
        </is>
      </c>
      <c r="S76" s="65" t="inlineStr">
        <is>
          <t>no</t>
        </is>
      </c>
      <c r="T76" s="65" t="inlineStr">
        <is>
          <t>no</t>
        </is>
      </c>
    </row>
    <row r="77" ht="15" customHeight="1" s="41">
      <c r="A77" s="65" t="inlineStr">
        <is>
          <t>BQ03</t>
        </is>
      </c>
      <c r="B77" s="65" t="inlineStr">
        <is>
          <t>Banquets</t>
        </is>
      </c>
      <c r="C77" s="65" t="inlineStr">
        <is>
          <t>Banquet server</t>
        </is>
      </c>
      <c r="D77" s="65" t="n"/>
      <c r="E77" s="65" t="inlineStr">
        <is>
          <t>Casual</t>
        </is>
      </c>
      <c r="F77" s="65" t="inlineStr">
        <is>
          <t>Level 2</t>
        </is>
      </c>
      <c r="G77" s="65" t="inlineStr">
        <is>
          <t>Award</t>
        </is>
      </c>
      <c r="H77" s="67" t="n"/>
      <c r="I77" s="65" t="n"/>
      <c r="J77" s="62" t="n"/>
      <c r="K77" s="65" t="n"/>
      <c r="L77" s="65" t="n"/>
      <c r="M77" s="66" t="n"/>
      <c r="N77" s="66" t="n"/>
      <c r="O77" s="60" t="n"/>
      <c r="P77" s="65" t="inlineStr">
        <is>
          <t>no</t>
        </is>
      </c>
      <c r="Q77" s="65" t="inlineStr">
        <is>
          <t>no</t>
        </is>
      </c>
      <c r="R77" s="65" t="inlineStr">
        <is>
          <t>no</t>
        </is>
      </c>
      <c r="S77" s="65" t="inlineStr">
        <is>
          <t>no</t>
        </is>
      </c>
      <c r="T77" s="65" t="inlineStr">
        <is>
          <t>no</t>
        </is>
      </c>
    </row>
    <row r="78" ht="15" customHeight="1" s="41">
      <c r="A78" s="65" t="inlineStr">
        <is>
          <t>BQ04</t>
        </is>
      </c>
      <c r="B78" s="65" t="inlineStr">
        <is>
          <t>Banquets</t>
        </is>
      </c>
      <c r="C78" s="65" t="inlineStr">
        <is>
          <t>Banquet server</t>
        </is>
      </c>
      <c r="D78" s="65" t="n"/>
      <c r="E78" s="65" t="inlineStr">
        <is>
          <t>Casual</t>
        </is>
      </c>
      <c r="F78" s="65" t="inlineStr">
        <is>
          <t>Level 2</t>
        </is>
      </c>
      <c r="G78" s="65" t="inlineStr">
        <is>
          <t>Award</t>
        </is>
      </c>
      <c r="H78" s="67" t="n"/>
      <c r="I78" s="65" t="n"/>
      <c r="J78" s="62" t="n"/>
      <c r="K78" s="65" t="n"/>
      <c r="L78" s="65" t="inlineStr">
        <is>
          <t>Fri–Sun</t>
        </is>
      </c>
      <c r="M78" s="66" t="n">
        <v>0.625</v>
      </c>
      <c r="N78" s="66" t="n">
        <v>0.04166666666666666</v>
      </c>
      <c r="O78" s="60" t="n"/>
      <c r="P78" s="65" t="inlineStr">
        <is>
          <t>no</t>
        </is>
      </c>
      <c r="Q78" s="65" t="inlineStr">
        <is>
          <t>no</t>
        </is>
      </c>
      <c r="R78" s="65" t="inlineStr">
        <is>
          <t>no</t>
        </is>
      </c>
      <c r="S78" s="65" t="inlineStr">
        <is>
          <t>no</t>
        </is>
      </c>
      <c r="T78" s="65" t="inlineStr">
        <is>
          <t>no</t>
        </is>
      </c>
    </row>
    <row r="79" ht="15" customHeight="1" s="41">
      <c r="A79" s="65" t="inlineStr">
        <is>
          <t>BQ05</t>
        </is>
      </c>
      <c r="B79" s="65" t="inlineStr">
        <is>
          <t>Banquets</t>
        </is>
      </c>
      <c r="C79" s="65" t="inlineStr">
        <is>
          <t>Banquet server</t>
        </is>
      </c>
      <c r="D79" s="65" t="n"/>
      <c r="E79" s="65" t="inlineStr">
        <is>
          <t>Casual</t>
        </is>
      </c>
      <c r="F79" s="65" t="inlineStr">
        <is>
          <t>Level 2</t>
        </is>
      </c>
      <c r="G79" s="65" t="inlineStr">
        <is>
          <t>Award</t>
        </is>
      </c>
      <c r="H79" s="67" t="n"/>
      <c r="I79" s="65" t="n"/>
      <c r="J79" s="62" t="n"/>
      <c r="K79" s="65" t="n"/>
      <c r="L79" s="65" t="inlineStr">
        <is>
          <t>Fri–Sun</t>
        </is>
      </c>
      <c r="M79" s="66" t="n">
        <v>0.625</v>
      </c>
      <c r="N79" s="66" t="n">
        <v>0.04166666666666666</v>
      </c>
      <c r="O79" s="60" t="n"/>
      <c r="P79" s="65" t="inlineStr">
        <is>
          <t>no</t>
        </is>
      </c>
      <c r="Q79" s="65" t="inlineStr">
        <is>
          <t>no</t>
        </is>
      </c>
      <c r="R79" s="65" t="inlineStr">
        <is>
          <t>no</t>
        </is>
      </c>
      <c r="S79" s="65" t="inlineStr">
        <is>
          <t>no</t>
        </is>
      </c>
      <c r="T79" s="65" t="inlineStr">
        <is>
          <t>no</t>
        </is>
      </c>
    </row>
    <row r="80" ht="15" customHeight="1" s="41">
      <c r="A80" s="65" t="inlineStr">
        <is>
          <t>BQ06</t>
        </is>
      </c>
      <c r="B80" s="65" t="inlineStr">
        <is>
          <t>Banquets</t>
        </is>
      </c>
      <c r="C80" s="65" t="inlineStr">
        <is>
          <t>Banquet server</t>
        </is>
      </c>
      <c r="D80" s="65" t="n"/>
      <c r="E80" s="65" t="inlineStr">
        <is>
          <t>Casual</t>
        </is>
      </c>
      <c r="F80" s="65" t="inlineStr">
        <is>
          <t>Level 2</t>
        </is>
      </c>
      <c r="G80" s="65" t="inlineStr">
        <is>
          <t>Award</t>
        </is>
      </c>
      <c r="H80" s="67" t="n"/>
      <c r="I80" s="65" t="n"/>
      <c r="J80" s="62" t="n"/>
      <c r="K80" s="65" t="n"/>
      <c r="L80" s="65" t="inlineStr">
        <is>
          <t>Fri–Sun</t>
        </is>
      </c>
      <c r="M80" s="66" t="n">
        <v>0.625</v>
      </c>
      <c r="N80" s="66" t="n">
        <v>0.04166666666666666</v>
      </c>
      <c r="O80" s="60" t="n"/>
      <c r="P80" s="65" t="inlineStr">
        <is>
          <t>no</t>
        </is>
      </c>
      <c r="Q80" s="65" t="inlineStr">
        <is>
          <t>no</t>
        </is>
      </c>
      <c r="R80" s="65" t="inlineStr">
        <is>
          <t>no</t>
        </is>
      </c>
      <c r="S80" s="65" t="inlineStr">
        <is>
          <t>no</t>
        </is>
      </c>
      <c r="T80" s="65" t="inlineStr">
        <is>
          <t>no</t>
        </is>
      </c>
    </row>
    <row r="81" ht="15" customHeight="1" s="41">
      <c r="A81" s="65" t="inlineStr">
        <is>
          <t>BQ07</t>
        </is>
      </c>
      <c r="B81" s="65" t="inlineStr">
        <is>
          <t>Banquets</t>
        </is>
      </c>
      <c r="C81" s="65" t="inlineStr">
        <is>
          <t>Banquet server</t>
        </is>
      </c>
      <c r="D81" s="65" t="n"/>
      <c r="E81" s="65" t="inlineStr">
        <is>
          <t>Casual</t>
        </is>
      </c>
      <c r="F81" s="65" t="inlineStr">
        <is>
          <t>Level 2</t>
        </is>
      </c>
      <c r="G81" s="65" t="inlineStr">
        <is>
          <t>Award</t>
        </is>
      </c>
      <c r="H81" s="67" t="n"/>
      <c r="I81" s="65" t="n"/>
      <c r="J81" s="62" t="n"/>
      <c r="K81" s="65" t="n"/>
      <c r="L81" s="65" t="inlineStr">
        <is>
          <t>Fri–Sun</t>
        </is>
      </c>
      <c r="M81" s="66" t="n">
        <v>0.625</v>
      </c>
      <c r="N81" s="66" t="n">
        <v>0.04166666666666666</v>
      </c>
      <c r="O81" s="60" t="n"/>
      <c r="P81" s="65" t="inlineStr">
        <is>
          <t>no</t>
        </is>
      </c>
      <c r="Q81" s="65" t="inlineStr">
        <is>
          <t>no</t>
        </is>
      </c>
      <c r="R81" s="65" t="inlineStr">
        <is>
          <t>no</t>
        </is>
      </c>
      <c r="S81" s="65" t="inlineStr">
        <is>
          <t>no</t>
        </is>
      </c>
      <c r="T81" s="65" t="inlineStr">
        <is>
          <t>no</t>
        </is>
      </c>
    </row>
    <row r="82" ht="15" customHeight="1" s="41">
      <c r="A82" s="65" t="inlineStr">
        <is>
          <t>BQ08</t>
        </is>
      </c>
      <c r="B82" s="65" t="inlineStr">
        <is>
          <t>Banquets</t>
        </is>
      </c>
      <c r="C82" s="65" t="inlineStr">
        <is>
          <t>Banquet server</t>
        </is>
      </c>
      <c r="D82" s="65" t="n"/>
      <c r="E82" s="65" t="inlineStr">
        <is>
          <t>Casual</t>
        </is>
      </c>
      <c r="F82" s="65" t="inlineStr">
        <is>
          <t>Level 2</t>
        </is>
      </c>
      <c r="G82" s="65" t="inlineStr">
        <is>
          <t>Award</t>
        </is>
      </c>
      <c r="H82" s="67" t="n"/>
      <c r="I82" s="65" t="n"/>
      <c r="J82" s="62" t="n"/>
      <c r="K82" s="65" t="n"/>
      <c r="L82" s="65" t="inlineStr">
        <is>
          <t>Fri–Sun</t>
        </is>
      </c>
      <c r="M82" s="66" t="n">
        <v>0.625</v>
      </c>
      <c r="N82" s="66" t="n">
        <v>0.04166666666666666</v>
      </c>
      <c r="O82" s="60" t="n"/>
      <c r="P82" s="65" t="inlineStr">
        <is>
          <t>no</t>
        </is>
      </c>
      <c r="Q82" s="65" t="inlineStr">
        <is>
          <t>no</t>
        </is>
      </c>
      <c r="R82" s="65" t="inlineStr">
        <is>
          <t>no</t>
        </is>
      </c>
      <c r="S82" s="65" t="inlineStr">
        <is>
          <t>no</t>
        </is>
      </c>
      <c r="T82" s="65" t="inlineStr">
        <is>
          <t>no</t>
        </is>
      </c>
    </row>
    <row r="83" ht="15" customHeight="1" s="41">
      <c r="A83" s="65" t="inlineStr">
        <is>
          <t>BQ09</t>
        </is>
      </c>
      <c r="B83" s="65" t="inlineStr">
        <is>
          <t>Banquets</t>
        </is>
      </c>
      <c r="C83" s="65" t="inlineStr">
        <is>
          <t>Banquet server</t>
        </is>
      </c>
      <c r="D83" s="65" t="n"/>
      <c r="E83" s="65" t="inlineStr">
        <is>
          <t>Casual</t>
        </is>
      </c>
      <c r="F83" s="65" t="inlineStr">
        <is>
          <t>Level 2</t>
        </is>
      </c>
      <c r="G83" s="65" t="inlineStr">
        <is>
          <t>Award</t>
        </is>
      </c>
      <c r="H83" s="67" t="n"/>
      <c r="I83" s="65" t="n"/>
      <c r="J83" s="62" t="n"/>
      <c r="K83" s="65" t="n"/>
      <c r="L83" s="65" t="inlineStr">
        <is>
          <t>Sat–Sun</t>
        </is>
      </c>
      <c r="M83" s="66" t="n"/>
      <c r="N83" s="66" t="n"/>
      <c r="O83" s="60" t="n"/>
      <c r="P83" s="65" t="inlineStr">
        <is>
          <t>no</t>
        </is>
      </c>
      <c r="Q83" s="65" t="inlineStr">
        <is>
          <t>yes</t>
        </is>
      </c>
      <c r="R83" s="65" t="inlineStr">
        <is>
          <t>no</t>
        </is>
      </c>
      <c r="S83" s="65" t="inlineStr">
        <is>
          <t>no</t>
        </is>
      </c>
      <c r="T83" s="65" t="inlineStr">
        <is>
          <t>no</t>
        </is>
      </c>
    </row>
    <row r="84" ht="15" customHeight="1" s="41">
      <c r="A84" s="65" t="inlineStr">
        <is>
          <t>BQ10</t>
        </is>
      </c>
      <c r="B84" s="65" t="inlineStr">
        <is>
          <t>Banquets</t>
        </is>
      </c>
      <c r="C84" s="65" t="inlineStr">
        <is>
          <t>Banquet server</t>
        </is>
      </c>
      <c r="D84" s="65" t="n"/>
      <c r="E84" s="65" t="inlineStr">
        <is>
          <t>Casual</t>
        </is>
      </c>
      <c r="F84" s="65" t="inlineStr">
        <is>
          <t>Level 2</t>
        </is>
      </c>
      <c r="G84" s="65" t="inlineStr">
        <is>
          <t>Award</t>
        </is>
      </c>
      <c r="H84" s="67" t="n"/>
      <c r="I84" s="65" t="n"/>
      <c r="J84" s="62" t="n"/>
      <c r="K84" s="65" t="n"/>
      <c r="L84" s="65" t="inlineStr">
        <is>
          <t>Sat–Sun</t>
        </is>
      </c>
      <c r="M84" s="66" t="n"/>
      <c r="N84" s="66" t="n"/>
      <c r="O84" s="60" t="n"/>
      <c r="P84" s="65" t="inlineStr">
        <is>
          <t>no</t>
        </is>
      </c>
      <c r="Q84" s="65" t="inlineStr">
        <is>
          <t>yes</t>
        </is>
      </c>
      <c r="R84" s="65" t="inlineStr">
        <is>
          <t>no</t>
        </is>
      </c>
      <c r="S84" s="65" t="inlineStr">
        <is>
          <t>no</t>
        </is>
      </c>
      <c r="T84" s="65" t="inlineStr">
        <is>
          <t>no</t>
        </is>
      </c>
    </row>
    <row r="85" ht="15" customHeight="1" s="41">
      <c r="A85" s="65" t="inlineStr">
        <is>
          <t>BQ11</t>
        </is>
      </c>
      <c r="B85" s="65" t="inlineStr">
        <is>
          <t>Banquets</t>
        </is>
      </c>
      <c r="C85" s="65" t="inlineStr">
        <is>
          <t>Banquet server</t>
        </is>
      </c>
      <c r="D85" s="65" t="n"/>
      <c r="E85" s="65" t="inlineStr">
        <is>
          <t>Casual</t>
        </is>
      </c>
      <c r="F85" s="65" t="inlineStr">
        <is>
          <t>Level 2</t>
        </is>
      </c>
      <c r="G85" s="65" t="inlineStr">
        <is>
          <t>Award</t>
        </is>
      </c>
      <c r="H85" s="67" t="n"/>
      <c r="I85" s="65" t="n"/>
      <c r="J85" s="62" t="n"/>
      <c r="K85" s="65" t="n"/>
      <c r="L85" s="65" t="inlineStr">
        <is>
          <t>Sat–Sun</t>
        </is>
      </c>
      <c r="M85" s="66" t="n"/>
      <c r="N85" s="66" t="n"/>
      <c r="O85" s="60" t="n"/>
      <c r="P85" s="65" t="inlineStr">
        <is>
          <t>no</t>
        </is>
      </c>
      <c r="Q85" s="65" t="inlineStr">
        <is>
          <t>yes</t>
        </is>
      </c>
      <c r="R85" s="65" t="inlineStr">
        <is>
          <t>no</t>
        </is>
      </c>
      <c r="S85" s="65" t="inlineStr">
        <is>
          <t>no</t>
        </is>
      </c>
      <c r="T85" s="65" t="inlineStr">
        <is>
          <t>no</t>
        </is>
      </c>
    </row>
    <row r="86" ht="15" customHeight="1" s="41">
      <c r="A86" s="65" t="inlineStr">
        <is>
          <t>CK01</t>
        </is>
      </c>
      <c r="B86" s="65" t="inlineStr">
        <is>
          <t>Kitchen</t>
        </is>
      </c>
      <c r="C86" s="65" t="inlineStr">
        <is>
          <t>Cook</t>
        </is>
      </c>
      <c r="D86" s="65" t="n"/>
      <c r="E86" s="65" t="inlineStr">
        <is>
          <t>Full-time</t>
        </is>
      </c>
      <c r="F86" s="65" t="inlineStr">
        <is>
          <t>Level 4</t>
        </is>
      </c>
      <c r="G86" s="65" t="inlineStr">
        <is>
          <t>Award</t>
        </is>
      </c>
      <c r="H86" s="67" t="n"/>
      <c r="I86" s="65" t="inlineStr">
        <is>
          <t>5×7.6</t>
        </is>
      </c>
      <c r="J86" s="62" t="n"/>
      <c r="K86" s="65" t="n"/>
      <c r="L86" s="65" t="n"/>
      <c r="M86" s="66" t="n"/>
      <c r="N86" s="66" t="n"/>
      <c r="O86" s="60" t="n"/>
      <c r="P86" s="65" t="inlineStr">
        <is>
          <t>no</t>
        </is>
      </c>
      <c r="Q86" s="65" t="inlineStr">
        <is>
          <t>no</t>
        </is>
      </c>
      <c r="R86" s="65" t="inlineStr">
        <is>
          <t>no</t>
        </is>
      </c>
      <c r="S86" s="65" t="inlineStr">
        <is>
          <t>no</t>
        </is>
      </c>
      <c r="T86" s="65" t="inlineStr">
        <is>
          <t>no</t>
        </is>
      </c>
    </row>
    <row r="87" ht="15" customHeight="1" s="41">
      <c r="A87" s="65" t="inlineStr">
        <is>
          <t>CK02</t>
        </is>
      </c>
      <c r="B87" s="65" t="inlineStr">
        <is>
          <t>Kitchen</t>
        </is>
      </c>
      <c r="C87" s="65" t="inlineStr">
        <is>
          <t>Cook</t>
        </is>
      </c>
      <c r="D87" s="65" t="n"/>
      <c r="E87" s="65" t="inlineStr">
        <is>
          <t>Full-time</t>
        </is>
      </c>
      <c r="F87" s="65" t="inlineStr">
        <is>
          <t>Level 3</t>
        </is>
      </c>
      <c r="G87" s="65" t="inlineStr">
        <is>
          <t>Award</t>
        </is>
      </c>
      <c r="H87" s="67" t="n"/>
      <c r="I87" s="65" t="inlineStr">
        <is>
          <t>5×7.6</t>
        </is>
      </c>
      <c r="J87" s="62" t="n"/>
      <c r="K87" s="65" t="n"/>
      <c r="L87" s="65" t="n"/>
      <c r="M87" s="66" t="n"/>
      <c r="N87" s="66" t="n"/>
      <c r="O87" s="60" t="n"/>
      <c r="P87" s="65" t="inlineStr">
        <is>
          <t>no</t>
        </is>
      </c>
      <c r="Q87" s="65" t="inlineStr">
        <is>
          <t>no</t>
        </is>
      </c>
      <c r="R87" s="65" t="inlineStr">
        <is>
          <t>no</t>
        </is>
      </c>
      <c r="S87" s="65" t="inlineStr">
        <is>
          <t>no</t>
        </is>
      </c>
      <c r="T87" s="65" t="inlineStr">
        <is>
          <t>no</t>
        </is>
      </c>
    </row>
    <row r="88" ht="15" customHeight="1" s="41">
      <c r="A88" s="65" t="inlineStr">
        <is>
          <t>CK03</t>
        </is>
      </c>
      <c r="B88" s="65" t="inlineStr">
        <is>
          <t>Kitchen</t>
        </is>
      </c>
      <c r="C88" s="65" t="inlineStr">
        <is>
          <t>Cook</t>
        </is>
      </c>
      <c r="D88" s="65" t="n"/>
      <c r="E88" s="65" t="inlineStr">
        <is>
          <t>Part-time</t>
        </is>
      </c>
      <c r="F88" s="65" t="inlineStr">
        <is>
          <t>Level 3</t>
        </is>
      </c>
      <c r="G88" s="65" t="inlineStr">
        <is>
          <t>Award</t>
        </is>
      </c>
      <c r="H88" s="67" t="n"/>
      <c r="I88" s="65" t="n"/>
      <c r="J88" s="62" t="n">
        <v>24</v>
      </c>
      <c r="K88" s="65" t="inlineStr">
        <is>
          <t>yes</t>
        </is>
      </c>
      <c r="L88" s="65" t="inlineStr">
        <is>
          <t>Mon–Sun</t>
        </is>
      </c>
      <c r="M88" s="66" t="n">
        <v>0.25</v>
      </c>
      <c r="N88" s="66" t="n">
        <v>0.9583333333333334</v>
      </c>
      <c r="O88" s="60" t="n"/>
      <c r="P88" s="65" t="inlineStr">
        <is>
          <t>no</t>
        </is>
      </c>
      <c r="Q88" s="65" t="inlineStr">
        <is>
          <t>no</t>
        </is>
      </c>
      <c r="R88" s="65" t="inlineStr">
        <is>
          <t>no</t>
        </is>
      </c>
      <c r="S88" s="65" t="inlineStr">
        <is>
          <t>no</t>
        </is>
      </c>
      <c r="T88" s="65" t="inlineStr">
        <is>
          <t>no</t>
        </is>
      </c>
    </row>
    <row r="89" ht="15" customHeight="1" s="41">
      <c r="A89" s="65" t="inlineStr">
        <is>
          <t>CK04</t>
        </is>
      </c>
      <c r="B89" s="65" t="inlineStr">
        <is>
          <t>Kitchen</t>
        </is>
      </c>
      <c r="C89" s="65" t="inlineStr">
        <is>
          <t>Cook</t>
        </is>
      </c>
      <c r="D89" s="65" t="n"/>
      <c r="E89" s="65" t="inlineStr">
        <is>
          <t>Casual</t>
        </is>
      </c>
      <c r="F89" s="65" t="inlineStr">
        <is>
          <t>Level 3</t>
        </is>
      </c>
      <c r="G89" s="65" t="inlineStr">
        <is>
          <t>Award</t>
        </is>
      </c>
      <c r="H89" s="67" t="n"/>
      <c r="I89" s="65" t="n"/>
      <c r="J89" s="62" t="n"/>
      <c r="K89" s="65" t="n"/>
      <c r="L89" s="65" t="inlineStr">
        <is>
          <t>Fri–Sun</t>
        </is>
      </c>
      <c r="M89" s="66" t="n">
        <v>0.625</v>
      </c>
      <c r="N89" s="66" t="n">
        <v>0.9791666666666666</v>
      </c>
      <c r="O89" s="60" t="n"/>
      <c r="P89" s="65" t="inlineStr">
        <is>
          <t>no</t>
        </is>
      </c>
      <c r="Q89" s="65" t="inlineStr">
        <is>
          <t>no</t>
        </is>
      </c>
      <c r="R89" s="65" t="inlineStr">
        <is>
          <t>no</t>
        </is>
      </c>
      <c r="S89" s="65" t="inlineStr">
        <is>
          <t>no</t>
        </is>
      </c>
      <c r="T89" s="65" t="inlineStr">
        <is>
          <t>no</t>
        </is>
      </c>
    </row>
    <row r="90" ht="15" customHeight="1" s="41">
      <c r="A90" s="65" t="inlineStr">
        <is>
          <t>ST01</t>
        </is>
      </c>
      <c r="B90" s="65" t="inlineStr">
        <is>
          <t>Kitchen</t>
        </is>
      </c>
      <c r="C90" s="65" t="inlineStr">
        <is>
          <t>Steward</t>
        </is>
      </c>
      <c r="D90" s="65" t="n"/>
      <c r="E90" s="65" t="inlineStr">
        <is>
          <t>Casual</t>
        </is>
      </c>
      <c r="F90" s="65" t="inlineStr">
        <is>
          <t>Level 1</t>
        </is>
      </c>
      <c r="G90" s="65" t="inlineStr">
        <is>
          <t>Award</t>
        </is>
      </c>
      <c r="H90" s="67" t="n"/>
      <c r="I90" s="65" t="n"/>
      <c r="J90" s="62" t="n"/>
      <c r="K90" s="65" t="n"/>
      <c r="L90" s="65" t="n"/>
      <c r="M90" s="66" t="n"/>
      <c r="N90" s="66" t="n"/>
      <c r="O90" s="60" t="n"/>
      <c r="P90" s="65" t="inlineStr">
        <is>
          <t>no</t>
        </is>
      </c>
      <c r="Q90" s="65" t="inlineStr">
        <is>
          <t>no</t>
        </is>
      </c>
      <c r="R90" s="65" t="inlineStr">
        <is>
          <t>no</t>
        </is>
      </c>
      <c r="S90" s="65" t="inlineStr">
        <is>
          <t>no</t>
        </is>
      </c>
      <c r="T90" s="65" t="inlineStr">
        <is>
          <t>no</t>
        </is>
      </c>
    </row>
    <row r="91" ht="15" customHeight="1" s="41">
      <c r="A91" s="65" t="inlineStr">
        <is>
          <t>ST02</t>
        </is>
      </c>
      <c r="B91" s="65" t="inlineStr">
        <is>
          <t>Kitchen</t>
        </is>
      </c>
      <c r="C91" s="65" t="inlineStr">
        <is>
          <t>Steward</t>
        </is>
      </c>
      <c r="D91" s="65" t="n"/>
      <c r="E91" s="65" t="inlineStr">
        <is>
          <t>Casual</t>
        </is>
      </c>
      <c r="F91" s="65" t="inlineStr">
        <is>
          <t>Level 1</t>
        </is>
      </c>
      <c r="G91" s="65" t="inlineStr">
        <is>
          <t>Award</t>
        </is>
      </c>
      <c r="H91" s="67" t="n"/>
      <c r="I91" s="65" t="n"/>
      <c r="J91" s="62" t="n"/>
      <c r="K91" s="65" t="n"/>
      <c r="L91" s="65" t="n"/>
      <c r="M91" s="66" t="n"/>
      <c r="N91" s="66" t="n"/>
      <c r="O91" s="60" t="n"/>
      <c r="P91" s="65" t="inlineStr">
        <is>
          <t>no</t>
        </is>
      </c>
      <c r="Q91" s="65" t="inlineStr">
        <is>
          <t>no</t>
        </is>
      </c>
      <c r="R91" s="65" t="inlineStr">
        <is>
          <t>no</t>
        </is>
      </c>
      <c r="S91" s="65" t="inlineStr">
        <is>
          <t>no</t>
        </is>
      </c>
      <c r="T91" s="65" t="inlineStr">
        <is>
          <t>no</t>
        </is>
      </c>
    </row>
    <row r="92" ht="15" customHeight="1" s="41">
      <c r="A92" s="65" t="inlineStr">
        <is>
          <t>CK05</t>
        </is>
      </c>
      <c r="B92" s="65" t="inlineStr">
        <is>
          <t>Kitchen</t>
        </is>
      </c>
      <c r="C92" s="65" t="inlineStr">
        <is>
          <t>Cook</t>
        </is>
      </c>
      <c r="D92" s="65" t="n"/>
      <c r="E92" s="65" t="inlineStr">
        <is>
          <t>Full-time</t>
        </is>
      </c>
      <c r="F92" s="65" t="inlineStr">
        <is>
          <t>Level 3</t>
        </is>
      </c>
      <c r="G92" s="65" t="inlineStr">
        <is>
          <t>Award</t>
        </is>
      </c>
      <c r="H92" s="67" t="n"/>
      <c r="I92" s="65" t="inlineStr">
        <is>
          <t>5×7.6</t>
        </is>
      </c>
      <c r="J92" s="62" t="n"/>
      <c r="K92" s="65" t="n"/>
      <c r="L92" s="65" t="n"/>
      <c r="M92" s="66" t="n"/>
      <c r="N92" s="66" t="n"/>
      <c r="O92" s="60" t="n"/>
      <c r="P92" s="65" t="inlineStr">
        <is>
          <t>no</t>
        </is>
      </c>
      <c r="Q92" s="65" t="inlineStr">
        <is>
          <t>no</t>
        </is>
      </c>
      <c r="R92" s="65" t="inlineStr">
        <is>
          <t>no</t>
        </is>
      </c>
      <c r="S92" s="65" t="inlineStr">
        <is>
          <t>no</t>
        </is>
      </c>
      <c r="T92" s="65" t="inlineStr">
        <is>
          <t>no</t>
        </is>
      </c>
    </row>
    <row r="93" ht="15" customHeight="1" s="41">
      <c r="A93" s="65" t="inlineStr">
        <is>
          <t>CK06</t>
        </is>
      </c>
      <c r="B93" s="65" t="inlineStr">
        <is>
          <t>Kitchen</t>
        </is>
      </c>
      <c r="C93" s="65" t="inlineStr">
        <is>
          <t>Cook</t>
        </is>
      </c>
      <c r="D93" s="65" t="n"/>
      <c r="E93" s="65" t="inlineStr">
        <is>
          <t>Part-time</t>
        </is>
      </c>
      <c r="F93" s="65" t="inlineStr">
        <is>
          <t>Level 3</t>
        </is>
      </c>
      <c r="G93" s="65" t="inlineStr">
        <is>
          <t>Award</t>
        </is>
      </c>
      <c r="H93" s="67" t="n"/>
      <c r="I93" s="65" t="n"/>
      <c r="J93" s="62" t="n">
        <v>22.8</v>
      </c>
      <c r="K93" s="65" t="inlineStr">
        <is>
          <t>yes</t>
        </is>
      </c>
      <c r="L93" s="65" t="n"/>
      <c r="M93" s="66" t="n"/>
      <c r="N93" s="66" t="n"/>
      <c r="O93" s="60" t="n"/>
      <c r="P93" s="65" t="inlineStr">
        <is>
          <t>no</t>
        </is>
      </c>
      <c r="Q93" s="65" t="inlineStr">
        <is>
          <t>no</t>
        </is>
      </c>
      <c r="R93" s="65" t="inlineStr">
        <is>
          <t>no</t>
        </is>
      </c>
      <c r="S93" s="65" t="inlineStr">
        <is>
          <t>no</t>
        </is>
      </c>
      <c r="T93" s="65" t="inlineStr">
        <is>
          <t>no</t>
        </is>
      </c>
    </row>
    <row r="94" ht="15" customHeight="1" s="41">
      <c r="A94" s="65" t="inlineStr">
        <is>
          <t>CK07</t>
        </is>
      </c>
      <c r="B94" s="65" t="inlineStr">
        <is>
          <t>Kitchen</t>
        </is>
      </c>
      <c r="C94" s="65" t="inlineStr">
        <is>
          <t>Cook</t>
        </is>
      </c>
      <c r="D94" s="65" t="n"/>
      <c r="E94" s="65" t="inlineStr">
        <is>
          <t>Casual</t>
        </is>
      </c>
      <c r="F94" s="65" t="inlineStr">
        <is>
          <t>Level 3</t>
        </is>
      </c>
      <c r="G94" s="65" t="inlineStr">
        <is>
          <t>Award</t>
        </is>
      </c>
      <c r="H94" s="67" t="n"/>
      <c r="I94" s="65" t="n"/>
      <c r="J94" s="62" t="n"/>
      <c r="K94" s="65" t="n"/>
      <c r="L94" s="65" t="n"/>
      <c r="M94" s="66" t="n"/>
      <c r="N94" s="66" t="n"/>
      <c r="O94" s="60" t="n"/>
      <c r="P94" s="65" t="inlineStr">
        <is>
          <t>no</t>
        </is>
      </c>
      <c r="Q94" s="65" t="inlineStr">
        <is>
          <t>no</t>
        </is>
      </c>
      <c r="R94" s="65" t="inlineStr">
        <is>
          <t>no</t>
        </is>
      </c>
      <c r="S94" s="65" t="inlineStr">
        <is>
          <t>no</t>
        </is>
      </c>
      <c r="T94" s="65" t="inlineStr">
        <is>
          <t>no</t>
        </is>
      </c>
    </row>
    <row r="95" ht="15" customHeight="1" s="41">
      <c r="A95" s="65" t="inlineStr">
        <is>
          <t>CK08</t>
        </is>
      </c>
      <c r="B95" s="65" t="inlineStr">
        <is>
          <t>Kitchen</t>
        </is>
      </c>
      <c r="C95" s="65" t="inlineStr">
        <is>
          <t>Cook</t>
        </is>
      </c>
      <c r="D95" s="65" t="n"/>
      <c r="E95" s="65" t="inlineStr">
        <is>
          <t>Casual</t>
        </is>
      </c>
      <c r="F95" s="65" t="inlineStr">
        <is>
          <t>Level 3</t>
        </is>
      </c>
      <c r="G95" s="65" t="inlineStr">
        <is>
          <t>Award</t>
        </is>
      </c>
      <c r="H95" s="67" t="n"/>
      <c r="I95" s="65" t="n"/>
      <c r="J95" s="62" t="n"/>
      <c r="K95" s="65" t="n"/>
      <c r="L95" s="65" t="inlineStr">
        <is>
          <t>Fri–Sun</t>
        </is>
      </c>
      <c r="M95" s="66" t="n"/>
      <c r="N95" s="66" t="n"/>
      <c r="O95" s="60" t="n"/>
      <c r="P95" s="65" t="inlineStr">
        <is>
          <t>no</t>
        </is>
      </c>
      <c r="Q95" s="65" t="inlineStr">
        <is>
          <t>no</t>
        </is>
      </c>
      <c r="R95" s="65" t="inlineStr">
        <is>
          <t>no</t>
        </is>
      </c>
      <c r="S95" s="65" t="inlineStr">
        <is>
          <t>no</t>
        </is>
      </c>
      <c r="T95" s="65" t="inlineStr">
        <is>
          <t>no</t>
        </is>
      </c>
    </row>
    <row r="96" ht="15" customHeight="1" s="41">
      <c r="A96" s="65" t="inlineStr">
        <is>
          <t>CK09</t>
        </is>
      </c>
      <c r="B96" s="65" t="inlineStr">
        <is>
          <t>Kitchen</t>
        </is>
      </c>
      <c r="C96" s="65" t="inlineStr">
        <is>
          <t>Cook</t>
        </is>
      </c>
      <c r="D96" s="65" t="n"/>
      <c r="E96" s="65" t="inlineStr">
        <is>
          <t>Casual</t>
        </is>
      </c>
      <c r="F96" s="65" t="inlineStr">
        <is>
          <t>Level 3</t>
        </is>
      </c>
      <c r="G96" s="65" t="inlineStr">
        <is>
          <t>Award</t>
        </is>
      </c>
      <c r="H96" s="67" t="n"/>
      <c r="I96" s="65" t="n"/>
      <c r="J96" s="62" t="n"/>
      <c r="K96" s="65" t="n"/>
      <c r="L96" s="65" t="inlineStr">
        <is>
          <t>Sat–Sun</t>
        </is>
      </c>
      <c r="M96" s="66" t="n"/>
      <c r="N96" s="66" t="n"/>
      <c r="O96" s="60" t="n"/>
      <c r="P96" s="65" t="inlineStr">
        <is>
          <t>no</t>
        </is>
      </c>
      <c r="Q96" s="65" t="inlineStr">
        <is>
          <t>no</t>
        </is>
      </c>
      <c r="R96" s="65" t="inlineStr">
        <is>
          <t>no</t>
        </is>
      </c>
      <c r="S96" s="65" t="inlineStr">
        <is>
          <t>no</t>
        </is>
      </c>
      <c r="T96" s="65" t="inlineStr">
        <is>
          <t>no</t>
        </is>
      </c>
    </row>
    <row r="97" ht="15" customHeight="1" s="41">
      <c r="A97" s="65" t="inlineStr">
        <is>
          <t>CK10</t>
        </is>
      </c>
      <c r="B97" s="65" t="inlineStr">
        <is>
          <t>Kitchen</t>
        </is>
      </c>
      <c r="C97" s="65" t="inlineStr">
        <is>
          <t>Cook</t>
        </is>
      </c>
      <c r="D97" s="65" t="n"/>
      <c r="E97" s="65" t="inlineStr">
        <is>
          <t>Casual</t>
        </is>
      </c>
      <c r="F97" s="65" t="inlineStr">
        <is>
          <t>Level 3</t>
        </is>
      </c>
      <c r="G97" s="65" t="inlineStr">
        <is>
          <t>Award</t>
        </is>
      </c>
      <c r="H97" s="67" t="n"/>
      <c r="I97" s="65" t="n"/>
      <c r="J97" s="62" t="n"/>
      <c r="K97" s="65" t="n"/>
      <c r="L97" s="65" t="inlineStr">
        <is>
          <t>Sat–Sun</t>
        </is>
      </c>
      <c r="M97" s="66" t="n"/>
      <c r="N97" s="66" t="n"/>
      <c r="O97" s="60" t="n"/>
      <c r="P97" s="65" t="inlineStr">
        <is>
          <t>no</t>
        </is>
      </c>
      <c r="Q97" s="65" t="inlineStr">
        <is>
          <t>no</t>
        </is>
      </c>
      <c r="R97" s="65" t="inlineStr">
        <is>
          <t>no</t>
        </is>
      </c>
      <c r="S97" s="65" t="inlineStr">
        <is>
          <t>no</t>
        </is>
      </c>
      <c r="T97" s="65" t="inlineStr">
        <is>
          <t>no</t>
        </is>
      </c>
    </row>
    <row r="98" ht="15" customHeight="1" s="41">
      <c r="A98" s="65" t="inlineStr">
        <is>
          <t>CK11</t>
        </is>
      </c>
      <c r="B98" s="65" t="inlineStr">
        <is>
          <t>Kitchen</t>
        </is>
      </c>
      <c r="C98" s="65" t="inlineStr">
        <is>
          <t>Cook</t>
        </is>
      </c>
      <c r="D98" s="65" t="n"/>
      <c r="E98" s="65" t="inlineStr">
        <is>
          <t>Casual</t>
        </is>
      </c>
      <c r="F98" s="65" t="inlineStr">
        <is>
          <t>Level 3</t>
        </is>
      </c>
      <c r="G98" s="65" t="inlineStr">
        <is>
          <t>Award</t>
        </is>
      </c>
      <c r="H98" s="67" t="n"/>
      <c r="I98" s="65" t="n"/>
      <c r="J98" s="62" t="n"/>
      <c r="K98" s="65" t="n"/>
      <c r="L98" s="65" t="inlineStr">
        <is>
          <t>Sat–Sun</t>
        </is>
      </c>
      <c r="M98" s="66" t="n"/>
      <c r="N98" s="66" t="n"/>
      <c r="O98" s="60" t="n"/>
      <c r="P98" s="65" t="inlineStr">
        <is>
          <t>no</t>
        </is>
      </c>
      <c r="Q98" s="65" t="inlineStr">
        <is>
          <t>no</t>
        </is>
      </c>
      <c r="R98" s="65" t="inlineStr">
        <is>
          <t>no</t>
        </is>
      </c>
      <c r="S98" s="65" t="inlineStr">
        <is>
          <t>no</t>
        </is>
      </c>
      <c r="T98" s="65" t="inlineStr">
        <is>
          <t>no</t>
        </is>
      </c>
    </row>
    <row r="99" ht="15" customHeight="1" s="41">
      <c r="A99" s="65" t="inlineStr">
        <is>
          <t>MT01</t>
        </is>
      </c>
      <c r="B99" s="65" t="inlineStr">
        <is>
          <t>Maintenance</t>
        </is>
      </c>
      <c r="C99" s="65" t="inlineStr">
        <is>
          <t>Maintenance</t>
        </is>
      </c>
      <c r="D99" s="65" t="n"/>
      <c r="E99" s="65" t="inlineStr">
        <is>
          <t>Full-time</t>
        </is>
      </c>
      <c r="F99" s="65" t="inlineStr">
        <is>
          <t>Level 4</t>
        </is>
      </c>
      <c r="G99" s="65" t="inlineStr">
        <is>
          <t>Award</t>
        </is>
      </c>
      <c r="H99" s="67" t="n"/>
      <c r="I99" s="65" t="inlineStr">
        <is>
          <t>5×7.6</t>
        </is>
      </c>
      <c r="J99" s="62" t="n"/>
      <c r="K99" s="65" t="n"/>
      <c r="L99" s="65" t="n"/>
      <c r="M99" s="66" t="n"/>
      <c r="N99" s="66" t="n"/>
      <c r="O99" s="60" t="n"/>
      <c r="P99" s="65" t="inlineStr">
        <is>
          <t>no</t>
        </is>
      </c>
      <c r="Q99" s="65" t="inlineStr">
        <is>
          <t>no</t>
        </is>
      </c>
      <c r="R99" s="65" t="inlineStr">
        <is>
          <t>no</t>
        </is>
      </c>
      <c r="S99" s="65" t="inlineStr">
        <is>
          <t>no</t>
        </is>
      </c>
      <c r="T99" s="65" t="inlineStr">
        <is>
          <t>no</t>
        </is>
      </c>
    </row>
    <row r="100" ht="15" customHeight="1" s="41">
      <c r="A100" s="65" t="inlineStr">
        <is>
          <t>MT02</t>
        </is>
      </c>
      <c r="B100" s="65" t="inlineStr">
        <is>
          <t>Maintenance</t>
        </is>
      </c>
      <c r="C100" s="65" t="inlineStr">
        <is>
          <t>Maintenance</t>
        </is>
      </c>
      <c r="D100" s="65" t="n"/>
      <c r="E100" s="65" t="inlineStr">
        <is>
          <t>Casual</t>
        </is>
      </c>
      <c r="F100" s="65" t="inlineStr">
        <is>
          <t>Level 4</t>
        </is>
      </c>
      <c r="G100" s="65" t="inlineStr">
        <is>
          <t>Award</t>
        </is>
      </c>
      <c r="H100" s="67" t="n"/>
      <c r="I100" s="65" t="n"/>
      <c r="J100" s="62" t="n"/>
      <c r="K100" s="65" t="n"/>
      <c r="L100" s="65" t="n"/>
      <c r="M100" s="66" t="n"/>
      <c r="N100" s="66" t="n"/>
      <c r="O100" s="60" t="n"/>
      <c r="P100" s="65" t="inlineStr">
        <is>
          <t>no</t>
        </is>
      </c>
      <c r="Q100" s="65" t="inlineStr">
        <is>
          <t>no</t>
        </is>
      </c>
      <c r="R100" s="65" t="inlineStr">
        <is>
          <t>no</t>
        </is>
      </c>
      <c r="S100" s="65" t="inlineStr">
        <is>
          <t>no</t>
        </is>
      </c>
      <c r="T100" s="65" t="inlineStr">
        <is>
          <t>no</t>
        </is>
      </c>
    </row>
    <row r="101" ht="15" customHeight="1" s="41">
      <c r="A101" s="65" t="inlineStr">
        <is>
          <t>SA01</t>
        </is>
      </c>
      <c r="B101" s="65" t="inlineStr">
        <is>
          <t>Sales and admin</t>
        </is>
      </c>
      <c r="C101" s="65" t="inlineStr">
        <is>
          <t>Sales and admin</t>
        </is>
      </c>
      <c r="D101" s="65" t="n"/>
      <c r="E101" s="65" t="inlineStr">
        <is>
          <t>Full-time</t>
        </is>
      </c>
      <c r="F101" s="65" t="n"/>
      <c r="G101" s="65" t="inlineStr">
        <is>
          <t>Salary</t>
        </is>
      </c>
      <c r="H101" s="67" t="n">
        <v>1650</v>
      </c>
      <c r="I101" s="65" t="n"/>
      <c r="J101" s="62" t="n"/>
      <c r="K101" s="65" t="n"/>
      <c r="L101" s="65" t="n"/>
      <c r="M101" s="66" t="n"/>
      <c r="N101" s="66" t="n"/>
      <c r="O101" s="60" t="n"/>
      <c r="P101" s="65" t="inlineStr">
        <is>
          <t>no</t>
        </is>
      </c>
      <c r="Q101" s="65" t="inlineStr">
        <is>
          <t>no</t>
        </is>
      </c>
      <c r="R101" s="65" t="inlineStr">
        <is>
          <t>no</t>
        </is>
      </c>
      <c r="S101" s="65" t="inlineStr">
        <is>
          <t>no</t>
        </is>
      </c>
      <c r="T101" s="65" t="inlineStr">
        <is>
          <t>no</t>
        </is>
      </c>
    </row>
  </sheetData>
  <dataValidations count="10">
    <dataValidation sqref="E5:E500" showDropDown="0" showInputMessage="0" showErrorMessage="1" allowBlank="1" errorTitle="Not on the list" error="This isn't on the list. The calculator may not read it. Keep it anyway?" type="list" errorStyle="warning" operator="between">
      <formula1>Lists!$A$4:$A$6</formula1>
      <formula2>0</formula2>
    </dataValidation>
    <dataValidation sqref="F5:F500" showDropDown="0" showInputMessage="0" showErrorMessage="1" allowBlank="1" errorTitle="Not on the list" error="This isn't on the list. The calculator may not read it. Keep it anyway?" type="list" errorStyle="warning" operator="between">
      <formula1>Lists!$B$4:$B$10</formula1>
      <formula2>0</formula2>
    </dataValidation>
    <dataValidation sqref="G5:G500" showDropDown="0" showInputMessage="0" showErrorMessage="1" allowBlank="1" errorTitle="Not on the list" error="This isn't on the list. The calculator may not read it. Keep it anyway?" type="list" errorStyle="warning" operator="between">
      <formula1>Lists!$D$4:$D$5</formula1>
      <formula2>0</formula2>
    </dataValidation>
    <dataValidation sqref="I5:I500" showDropDown="0" showInputMessage="0" showErrorMessage="1" allowBlank="1" errorTitle="Not on the list" error="This isn't on the list. The calculator may not read it. Keep it anyway?" type="list" errorStyle="warning" operator="between">
      <formula1>Lists!$C$4:$C$8</formula1>
      <formula2>0</formula2>
    </dataValidation>
    <dataValidation sqref="K5:K500" showDropDown="0" showInputMessage="0" showErrorMessage="1" allowBlank="1" errorTitle="Not on the list" error="This isn't on the list. The calculator may not read it. Keep it anyway?" type="list" errorStyle="warning" operator="between">
      <formula1>Lists!$E$4:$E$5</formula1>
      <formula2>0</formula2>
    </dataValidation>
    <dataValidation sqref="P5:P500" showDropDown="0" showInputMessage="0" showErrorMessage="1" allowBlank="1" errorTitle="Not on the list" error="This isn't on the list. The calculator may not read it. Keep it anyway?" type="list" errorStyle="warning" operator="between">
      <formula1>Lists!$E$4:$E$5</formula1>
      <formula2>0</formula2>
    </dataValidation>
    <dataValidation sqref="Q5:Q500" showDropDown="0" showInputMessage="0" showErrorMessage="1" allowBlank="1" errorTitle="Not on the list" error="This isn't on the list. The calculator may not read it. Keep it anyway?" type="list" errorStyle="warning" operator="between">
      <formula1>Lists!$E$4:$E$5</formula1>
      <formula2>0</formula2>
    </dataValidation>
    <dataValidation sqref="R5:R500" showDropDown="0" showInputMessage="0" showErrorMessage="1" allowBlank="1" errorTitle="Not on the list" error="This isn't on the list. The calculator may not read it. Keep it anyway?" type="list" errorStyle="warning" operator="between">
      <formula1>Lists!$E$4:$E$5</formula1>
      <formula2>0</formula2>
    </dataValidation>
    <dataValidation sqref="S5:S500" showDropDown="0" showInputMessage="0" showErrorMessage="1" allowBlank="1" errorTitle="Not on the list" error="This isn't on the list. The calculator may not read it. Keep it anyway?" type="list" errorStyle="warning" operator="between">
      <formula1>Lists!$E$4:$E$5</formula1>
      <formula2>0</formula2>
    </dataValidation>
    <dataValidation sqref="T5:T500" showDropDown="0" showInputMessage="0" showErrorMessage="1" allowBlank="1" errorTitle="Not on the list" error="This isn't on the list. The calculator may not read it. Keep it anyway?" type="list" errorStyle="warning" operator="between">
      <formula1>Lists!$E$4:$E$5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 filterMode="0">
    <tabColor rgb="FFE0AE4F"/>
    <outlinePr summaryBelow="1" summaryRight="1"/>
    <pageSetUpPr fitToPage="1"/>
  </sheetPr>
  <dimension ref="A1:L1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11" customWidth="1" style="40" min="1" max="1"/>
    <col width="6" customWidth="1" style="40" min="2" max="2"/>
    <col width="10" customWidth="1" style="40" min="3" max="3"/>
    <col width="9" customWidth="1" style="40" min="4" max="7"/>
    <col width="10" customWidth="1" style="40" min="8" max="8"/>
    <col width="13" customWidth="1" style="40" min="9" max="9"/>
    <col width="10" customWidth="1" style="40" min="10" max="10"/>
    <col width="9" customWidth="1" style="40" min="11" max="11"/>
    <col width="14" customWidth="1" style="40" min="12" max="12"/>
  </cols>
  <sheetData>
    <row r="1" ht="17.25" customHeight="1" s="41">
      <c r="A1" s="42" t="inlineStr">
        <is>
          <t>Forecast — week of 5 October 2026</t>
        </is>
      </c>
    </row>
    <row r="2" ht="15" customHeight="1" s="41">
      <c r="A2" s="43" t="inlineStr">
        <is>
          <t>From your PMS forecast report, one row per day. Room-type columns are optional; rename or add them to match the Rooms tab.</t>
        </is>
      </c>
    </row>
    <row r="4" ht="30" customHeight="1" s="41">
      <c r="A4" s="55" t="inlineStr">
        <is>
          <t>Date</t>
        </is>
      </c>
      <c r="B4" s="56" t="inlineStr">
        <is>
          <t>Day</t>
        </is>
      </c>
      <c r="C4" s="55" t="inlineStr">
        <is>
          <t>Occupied rooms</t>
        </is>
      </c>
      <c r="D4" s="64" t="inlineStr">
        <is>
          <t>Standard</t>
        </is>
      </c>
      <c r="E4" s="64" t="inlineStr">
        <is>
          <t>Deluxe</t>
        </is>
      </c>
      <c r="F4" s="64" t="inlineStr">
        <is>
          <t>Suites</t>
        </is>
      </c>
      <c r="G4" s="55" t="inlineStr">
        <is>
          <t>Arrivals</t>
        </is>
      </c>
      <c r="H4" s="55" t="inlineStr">
        <is>
          <t>Departures</t>
        </is>
      </c>
      <c r="I4" s="64" t="inlineStr">
        <is>
          <t>Rooms revenue ($ ex GST)</t>
        </is>
      </c>
      <c r="J4" s="56" t="inlineStr">
        <is>
          <t>Occupancy</t>
        </is>
      </c>
      <c r="K4" s="56" t="inlineStr">
        <is>
          <t>Stayovers</t>
        </is>
      </c>
      <c r="L4" s="56" t="inlineStr">
        <is>
          <t>Room types check</t>
        </is>
      </c>
    </row>
    <row r="5" ht="15" customHeight="1" s="41">
      <c r="A5" s="69" t="n">
        <v>46300</v>
      </c>
      <c r="B5" s="53">
        <f>IF(A5="","",TEXT(A5,"ddd"))</f>
        <v/>
      </c>
      <c r="C5" s="60" t="n">
        <v>96</v>
      </c>
      <c r="D5" s="60" t="n">
        <v>60</v>
      </c>
      <c r="E5" s="60" t="n">
        <v>32</v>
      </c>
      <c r="F5" s="60" t="n">
        <v>4</v>
      </c>
      <c r="G5" s="60" t="n">
        <v>34</v>
      </c>
      <c r="H5" s="60" t="n">
        <v>28</v>
      </c>
      <c r="I5" s="67" t="n">
        <v>21120</v>
      </c>
      <c r="J5" s="70">
        <f>IF(OR(C5="",N(Settings!$B$7)=0),"",C5/Settings!$B$7)</f>
        <v/>
      </c>
      <c r="K5" s="71">
        <f>IF(OR(C5="",G5=""),"",C5-G5)</f>
        <v/>
      </c>
      <c r="L5" s="53">
        <f>IF(C5="","",IF(COUNT(D5:F5)=0,"Not given",IF(SUM(D5:F5)=C5,"OK","Off by "&amp;TEXT(SUM(D5:F5)-C5,"0"))))</f>
        <v/>
      </c>
    </row>
    <row r="6" ht="15" customHeight="1" s="41">
      <c r="A6" s="69" t="n">
        <v>46301</v>
      </c>
      <c r="B6" s="53">
        <f>IF(A6="","",TEXT(A6,"ddd"))</f>
        <v/>
      </c>
      <c r="C6" s="60" t="n">
        <v>104</v>
      </c>
      <c r="D6" s="60" t="n">
        <v>64</v>
      </c>
      <c r="E6" s="60" t="n">
        <v>36</v>
      </c>
      <c r="F6" s="60" t="n">
        <v>4</v>
      </c>
      <c r="G6" s="60" t="n">
        <v>38</v>
      </c>
      <c r="H6" s="60" t="n">
        <v>30</v>
      </c>
      <c r="I6" s="67" t="n">
        <v>22880</v>
      </c>
      <c r="J6" s="70">
        <f>IF(OR(C6="",N(Settings!$B$7)=0),"",C6/Settings!$B$7)</f>
        <v/>
      </c>
      <c r="K6" s="71">
        <f>IF(OR(C6="",G6=""),"",C6-G6)</f>
        <v/>
      </c>
      <c r="L6" s="53">
        <f>IF(C6="","",IF(COUNT(D6:F6)=0,"Not given",IF(SUM(D6:F6)=C6,"OK","Off by "&amp;TEXT(SUM(D6:F6)-C6,"0"))))</f>
        <v/>
      </c>
    </row>
    <row r="7" ht="15" customHeight="1" s="41">
      <c r="A7" s="69" t="n">
        <v>46302</v>
      </c>
      <c r="B7" s="53">
        <f>IF(A7="","",TEXT(A7,"ddd"))</f>
        <v/>
      </c>
      <c r="C7" s="60" t="n">
        <v>118</v>
      </c>
      <c r="D7" s="60" t="n">
        <v>72</v>
      </c>
      <c r="E7" s="60" t="n">
        <v>40</v>
      </c>
      <c r="F7" s="60" t="n">
        <v>6</v>
      </c>
      <c r="G7" s="60" t="n">
        <v>52</v>
      </c>
      <c r="H7" s="60" t="n">
        <v>38</v>
      </c>
      <c r="I7" s="67" t="n">
        <v>26550</v>
      </c>
      <c r="J7" s="70">
        <f>IF(OR(C7="",N(Settings!$B$7)=0),"",C7/Settings!$B$7)</f>
        <v/>
      </c>
      <c r="K7" s="71">
        <f>IF(OR(C7="",G7=""),"",C7-G7)</f>
        <v/>
      </c>
      <c r="L7" s="53">
        <f>IF(C7="","",IF(COUNT(D7:F7)=0,"Not given",IF(SUM(D7:F7)=C7,"OK","Off by "&amp;TEXT(SUM(D7:F7)-C7,"0"))))</f>
        <v/>
      </c>
    </row>
    <row r="8" ht="15" customHeight="1" s="41">
      <c r="A8" s="69" t="n">
        <v>46303</v>
      </c>
      <c r="B8" s="53">
        <f>IF(A8="","",TEXT(A8,"ddd"))</f>
        <v/>
      </c>
      <c r="C8" s="60" t="n">
        <v>126</v>
      </c>
      <c r="D8" s="60" t="n">
        <v>78</v>
      </c>
      <c r="E8" s="60" t="n">
        <v>42</v>
      </c>
      <c r="F8" s="60" t="n">
        <v>6</v>
      </c>
      <c r="G8" s="60" t="n">
        <v>48</v>
      </c>
      <c r="H8" s="60" t="n">
        <v>40</v>
      </c>
      <c r="I8" s="67" t="n">
        <v>28980</v>
      </c>
      <c r="J8" s="70">
        <f>IF(OR(C8="",N(Settings!$B$7)=0),"",C8/Settings!$B$7)</f>
        <v/>
      </c>
      <c r="K8" s="71">
        <f>IF(OR(C8="",G8=""),"",C8-G8)</f>
        <v/>
      </c>
      <c r="L8" s="53">
        <f>IF(C8="","",IF(COUNT(D8:F8)=0,"Not given",IF(SUM(D8:F8)=C8,"OK","Off by "&amp;TEXT(SUM(D8:F8)-C8,"0"))))</f>
        <v/>
      </c>
    </row>
    <row r="9" ht="15" customHeight="1" s="41">
      <c r="A9" s="69" t="n">
        <v>46304</v>
      </c>
      <c r="B9" s="53">
        <f>IF(A9="","",TEXT(A9,"ddd"))</f>
        <v/>
      </c>
      <c r="C9" s="60" t="n">
        <v>142</v>
      </c>
      <c r="D9" s="60" t="n">
        <v>86</v>
      </c>
      <c r="E9" s="60" t="n">
        <v>50</v>
      </c>
      <c r="F9" s="60" t="n">
        <v>6</v>
      </c>
      <c r="G9" s="60" t="n">
        <v>62</v>
      </c>
      <c r="H9" s="60" t="n">
        <v>46</v>
      </c>
      <c r="I9" s="67" t="n">
        <v>36920</v>
      </c>
      <c r="J9" s="70">
        <f>IF(OR(C9="",N(Settings!$B$7)=0),"",C9/Settings!$B$7)</f>
        <v/>
      </c>
      <c r="K9" s="71">
        <f>IF(OR(C9="",G9=""),"",C9-G9)</f>
        <v/>
      </c>
      <c r="L9" s="53">
        <f>IF(C9="","",IF(COUNT(D9:F9)=0,"Not given",IF(SUM(D9:F9)=C9,"OK","Off by "&amp;TEXT(SUM(D9:F9)-C9,"0"))))</f>
        <v/>
      </c>
    </row>
    <row r="10" ht="15" customHeight="1" s="41">
      <c r="A10" s="69" t="n">
        <v>46305</v>
      </c>
      <c r="B10" s="53">
        <f>IF(A10="","",TEXT(A10,"ddd"))</f>
        <v/>
      </c>
      <c r="C10" s="60" t="n">
        <v>150</v>
      </c>
      <c r="D10" s="60" t="n">
        <v>90</v>
      </c>
      <c r="E10" s="60" t="n">
        <v>53</v>
      </c>
      <c r="F10" s="60" t="n">
        <v>7</v>
      </c>
      <c r="G10" s="60" t="n">
        <v>58</v>
      </c>
      <c r="H10" s="60" t="n">
        <v>50</v>
      </c>
      <c r="I10" s="67" t="n">
        <v>39750</v>
      </c>
      <c r="J10" s="70">
        <f>IF(OR(C10="",N(Settings!$B$7)=0),"",C10/Settings!$B$7)</f>
        <v/>
      </c>
      <c r="K10" s="71">
        <f>IF(OR(C10="",G10=""),"",C10-G10)</f>
        <v/>
      </c>
      <c r="L10" s="53">
        <f>IF(C10="","",IF(COUNT(D10:F10)=0,"Not given",IF(SUM(D10:F10)=C10,"OK","Off by "&amp;TEXT(SUM(D10:F10)-C10,"0"))))</f>
        <v/>
      </c>
    </row>
    <row r="11" ht="15" customHeight="1" s="41">
      <c r="A11" s="69" t="n">
        <v>46306</v>
      </c>
      <c r="B11" s="53">
        <f>IF(A11="","",TEXT(A11,"ddd"))</f>
        <v/>
      </c>
      <c r="C11" s="60" t="n">
        <v>110</v>
      </c>
      <c r="D11" s="60" t="n">
        <v>68</v>
      </c>
      <c r="E11" s="60" t="n">
        <v>38</v>
      </c>
      <c r="F11" s="60" t="n">
        <v>4</v>
      </c>
      <c r="G11" s="60" t="n">
        <v>22</v>
      </c>
      <c r="H11" s="60" t="n">
        <v>70</v>
      </c>
      <c r="I11" s="67" t="n">
        <v>23100</v>
      </c>
      <c r="J11" s="70">
        <f>IF(OR(C11="",N(Settings!$B$7)=0),"",C11/Settings!$B$7)</f>
        <v/>
      </c>
      <c r="K11" s="71">
        <f>IF(OR(C11="",G11=""),"",C11-G11)</f>
        <v/>
      </c>
      <c r="L11" s="53">
        <f>IF(C11="","",IF(COUNT(D11:F11)=0,"Not given",IF(SUM(D11:F11)=C11,"OK","Off by "&amp;TEXT(SUM(D11:F11)-C11,"0"))))</f>
        <v/>
      </c>
    </row>
  </sheetData>
  <conditionalFormatting sqref="L5:L500">
    <cfRule type="expression" rank="0" priority="2" equalAverage="0" aboveAverage="0" dxfId="0" text="" percent="0" bottom="0">
      <formula>LEFT(L5,3)="Off"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 filterMode="0">
    <tabColor rgb="FFE0AE4F"/>
    <outlinePr summaryBelow="1" summaryRight="1"/>
    <pageSetUpPr fitToPage="1"/>
  </sheetPr>
  <dimension ref="A1:J3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11" customWidth="1" style="40" min="1" max="1"/>
    <col width="6" customWidth="1" style="40" min="2" max="2"/>
    <col width="14" customWidth="1" style="40" min="3" max="3"/>
    <col width="11" customWidth="1" style="40" min="4" max="4"/>
    <col width="9" customWidth="1" style="40" min="5" max="5"/>
    <col width="12" customWidth="1" style="40" min="6" max="7"/>
    <col width="11" customWidth="1" style="40" min="8" max="9"/>
    <col width="10" customWidth="1" style="40" min="10" max="10"/>
  </cols>
  <sheetData>
    <row r="1" ht="17.25" customHeight="1" s="41">
      <c r="A1" s="42" t="inlineStr">
        <is>
          <t>Covers and revenue by outlet — week of 5 October 2026</t>
        </is>
      </c>
    </row>
    <row r="2" ht="15" customHeight="1" s="41">
      <c r="A2" s="43" t="inlineStr">
        <is>
          <t>One row per outlet, meal and day. Functions go on the Events tab, not here.</t>
        </is>
      </c>
    </row>
    <row r="4" ht="30" customHeight="1" s="41">
      <c r="A4" s="55" t="inlineStr">
        <is>
          <t>Date</t>
        </is>
      </c>
      <c r="B4" s="56" t="inlineStr">
        <is>
          <t>Day</t>
        </is>
      </c>
      <c r="C4" s="55" t="inlineStr">
        <is>
          <t>Outlet</t>
        </is>
      </c>
      <c r="D4" s="55" t="inlineStr">
        <is>
          <t>Meal</t>
        </is>
      </c>
      <c r="E4" s="55" t="inlineStr">
        <is>
          <t>Covers</t>
        </is>
      </c>
      <c r="F4" s="55" t="inlineStr">
        <is>
          <t>Food ($ ex GST)</t>
        </is>
      </c>
      <c r="G4" s="55" t="inlineStr">
        <is>
          <t>Beverage ($ ex GST)</t>
        </is>
      </c>
      <c r="H4" s="64" t="inlineStr">
        <is>
          <t>Other ($ ex GST)</t>
        </is>
      </c>
      <c r="I4" s="56" t="inlineStr">
        <is>
          <t>Total ($)</t>
        </is>
      </c>
      <c r="J4" s="56" t="inlineStr">
        <is>
          <t>Average spend</t>
        </is>
      </c>
    </row>
    <row r="5" ht="15" customHeight="1" s="41">
      <c r="A5" s="69" t="n">
        <v>46300</v>
      </c>
      <c r="B5" s="53">
        <f>IF(A5="","",TEXT(A5,"ddd"))</f>
        <v/>
      </c>
      <c r="C5" s="65" t="inlineStr">
        <is>
          <t>Restaurant</t>
        </is>
      </c>
      <c r="D5" s="65" t="inlineStr">
        <is>
          <t>Breakfast</t>
        </is>
      </c>
      <c r="E5" s="60" t="n">
        <v>85</v>
      </c>
      <c r="F5" s="67" t="n">
        <v>2142</v>
      </c>
      <c r="G5" s="67" t="n">
        <v>238</v>
      </c>
      <c r="H5" s="67" t="n"/>
      <c r="I5" s="72">
        <f>IF(COUNT(F5:H5)=0,"",SUM(F5:H5))</f>
        <v/>
      </c>
      <c r="J5" s="73">
        <f>IF(OR(N(E5)=0,I5=""),"",I5/E5)</f>
        <v/>
      </c>
    </row>
    <row r="6" ht="15" customHeight="1" s="41">
      <c r="A6" s="69" t="n">
        <v>46300</v>
      </c>
      <c r="B6" s="53">
        <f>IF(A6="","",TEXT(A6,"ddd"))</f>
        <v/>
      </c>
      <c r="C6" s="65" t="inlineStr">
        <is>
          <t>Restaurant</t>
        </is>
      </c>
      <c r="D6" s="65" t="inlineStr">
        <is>
          <t>Lunch</t>
        </is>
      </c>
      <c r="E6" s="60" t="n">
        <v>40</v>
      </c>
      <c r="F6" s="67" t="n">
        <v>1216</v>
      </c>
      <c r="G6" s="67" t="n">
        <v>304</v>
      </c>
      <c r="H6" s="67" t="n"/>
      <c r="I6" s="72">
        <f>IF(COUNT(F6:H6)=0,"",SUM(F6:H6))</f>
        <v/>
      </c>
      <c r="J6" s="73">
        <f>IF(OR(N(E6)=0,I6=""),"",I6/E6)</f>
        <v/>
      </c>
    </row>
    <row r="7" ht="15" customHeight="1" s="41">
      <c r="A7" s="69" t="n">
        <v>46300</v>
      </c>
      <c r="B7" s="53">
        <f>IF(A7="","",TEXT(A7,"ddd"))</f>
        <v/>
      </c>
      <c r="C7" s="65" t="inlineStr">
        <is>
          <t>Restaurant</t>
        </is>
      </c>
      <c r="D7" s="65" t="inlineStr">
        <is>
          <t>Dinner</t>
        </is>
      </c>
      <c r="E7" s="60" t="n">
        <v>70</v>
      </c>
      <c r="F7" s="67" t="n">
        <v>3038</v>
      </c>
      <c r="G7" s="67" t="n">
        <v>1302</v>
      </c>
      <c r="H7" s="67" t="n"/>
      <c r="I7" s="72">
        <f>IF(COUNT(F7:H7)=0,"",SUM(F7:H7))</f>
        <v/>
      </c>
      <c r="J7" s="73">
        <f>IF(OR(N(E7)=0,I7=""),"",I7/E7)</f>
        <v/>
      </c>
    </row>
    <row r="8" ht="15" customHeight="1" s="41">
      <c r="A8" s="69" t="n">
        <v>46300</v>
      </c>
      <c r="B8" s="53">
        <f>IF(A8="","",TEXT(A8,"ddd"))</f>
        <v/>
      </c>
      <c r="C8" s="65" t="inlineStr">
        <is>
          <t>Bar</t>
        </is>
      </c>
      <c r="D8" s="65" t="inlineStr">
        <is>
          <t>All day</t>
        </is>
      </c>
      <c r="E8" s="60" t="n"/>
      <c r="F8" s="67" t="n">
        <v>315</v>
      </c>
      <c r="G8" s="67" t="n">
        <v>1785</v>
      </c>
      <c r="H8" s="67" t="n"/>
      <c r="I8" s="72">
        <f>IF(COUNT(F8:H8)=0,"",SUM(F8:H8))</f>
        <v/>
      </c>
      <c r="J8" s="73">
        <f>IF(OR(N(E8)=0,I8=""),"",I8/E8)</f>
        <v/>
      </c>
    </row>
    <row r="9" ht="15" customHeight="1" s="41">
      <c r="A9" s="69" t="n">
        <v>46301</v>
      </c>
      <c r="B9" s="53">
        <f>IF(A9="","",TEXT(A9,"ddd"))</f>
        <v/>
      </c>
      <c r="C9" s="65" t="inlineStr">
        <is>
          <t>Restaurant</t>
        </is>
      </c>
      <c r="D9" s="65" t="inlineStr">
        <is>
          <t>Breakfast</t>
        </is>
      </c>
      <c r="E9" s="60" t="n">
        <v>92</v>
      </c>
      <c r="F9" s="67" t="n">
        <v>2318.4</v>
      </c>
      <c r="G9" s="67" t="n">
        <v>257.6</v>
      </c>
      <c r="H9" s="67" t="n"/>
      <c r="I9" s="72">
        <f>IF(COUNT(F9:H9)=0,"",SUM(F9:H9))</f>
        <v/>
      </c>
      <c r="J9" s="73">
        <f>IF(OR(N(E9)=0,I9=""),"",I9/E9)</f>
        <v/>
      </c>
    </row>
    <row r="10" ht="15" customHeight="1" s="41">
      <c r="A10" s="69" t="n">
        <v>46301</v>
      </c>
      <c r="B10" s="53">
        <f>IF(A10="","",TEXT(A10,"ddd"))</f>
        <v/>
      </c>
      <c r="C10" s="65" t="inlineStr">
        <is>
          <t>Restaurant</t>
        </is>
      </c>
      <c r="D10" s="65" t="inlineStr">
        <is>
          <t>Lunch</t>
        </is>
      </c>
      <c r="E10" s="60" t="n">
        <v>45</v>
      </c>
      <c r="F10" s="67" t="n">
        <v>1368</v>
      </c>
      <c r="G10" s="67" t="n">
        <v>342</v>
      </c>
      <c r="H10" s="67" t="n"/>
      <c r="I10" s="72">
        <f>IF(COUNT(F10:H10)=0,"",SUM(F10:H10))</f>
        <v/>
      </c>
      <c r="J10" s="73">
        <f>IF(OR(N(E10)=0,I10=""),"",I10/E10)</f>
        <v/>
      </c>
    </row>
    <row r="11" ht="15" customHeight="1" s="41">
      <c r="A11" s="69" t="n">
        <v>46301</v>
      </c>
      <c r="B11" s="53">
        <f>IF(A11="","",TEXT(A11,"ddd"))</f>
        <v/>
      </c>
      <c r="C11" s="65" t="inlineStr">
        <is>
          <t>Restaurant</t>
        </is>
      </c>
      <c r="D11" s="65" t="inlineStr">
        <is>
          <t>Dinner</t>
        </is>
      </c>
      <c r="E11" s="60" t="n">
        <v>78</v>
      </c>
      <c r="F11" s="67" t="n">
        <v>3385.2</v>
      </c>
      <c r="G11" s="67" t="n">
        <v>1450.8</v>
      </c>
      <c r="H11" s="67" t="n"/>
      <c r="I11" s="72">
        <f>IF(COUNT(F11:H11)=0,"",SUM(F11:H11))</f>
        <v/>
      </c>
      <c r="J11" s="73">
        <f>IF(OR(N(E11)=0,I11=""),"",I11/E11)</f>
        <v/>
      </c>
    </row>
    <row r="12" ht="15" customHeight="1" s="41">
      <c r="A12" s="69" t="n">
        <v>46301</v>
      </c>
      <c r="B12" s="53">
        <f>IF(A12="","",TEXT(A12,"ddd"))</f>
        <v/>
      </c>
      <c r="C12" s="65" t="inlineStr">
        <is>
          <t>Bar</t>
        </is>
      </c>
      <c r="D12" s="65" t="inlineStr">
        <is>
          <t>All day</t>
        </is>
      </c>
      <c r="E12" s="60" t="n"/>
      <c r="F12" s="67" t="n">
        <v>345</v>
      </c>
      <c r="G12" s="67" t="n">
        <v>1955</v>
      </c>
      <c r="H12" s="67" t="n"/>
      <c r="I12" s="72">
        <f>IF(COUNT(F12:H12)=0,"",SUM(F12:H12))</f>
        <v/>
      </c>
      <c r="J12" s="73">
        <f>IF(OR(N(E12)=0,I12=""),"",I12/E12)</f>
        <v/>
      </c>
    </row>
    <row r="13" ht="15" customHeight="1" s="41">
      <c r="A13" s="69" t="n">
        <v>46302</v>
      </c>
      <c r="B13" s="53">
        <f>IF(A13="","",TEXT(A13,"ddd"))</f>
        <v/>
      </c>
      <c r="C13" s="65" t="inlineStr">
        <is>
          <t>Restaurant</t>
        </is>
      </c>
      <c r="D13" s="65" t="inlineStr">
        <is>
          <t>Breakfast</t>
        </is>
      </c>
      <c r="E13" s="60" t="n">
        <v>104</v>
      </c>
      <c r="F13" s="67" t="n">
        <v>2620.8</v>
      </c>
      <c r="G13" s="67" t="n">
        <v>291.2</v>
      </c>
      <c r="H13" s="67" t="n"/>
      <c r="I13" s="72">
        <f>IF(COUNT(F13:H13)=0,"",SUM(F13:H13))</f>
        <v/>
      </c>
      <c r="J13" s="73">
        <f>IF(OR(N(E13)=0,I13=""),"",I13/E13)</f>
        <v/>
      </c>
    </row>
    <row r="14" ht="15" customHeight="1" s="41">
      <c r="A14" s="69" t="n">
        <v>46302</v>
      </c>
      <c r="B14" s="53">
        <f>IF(A14="","",TEXT(A14,"ddd"))</f>
        <v/>
      </c>
      <c r="C14" s="65" t="inlineStr">
        <is>
          <t>Restaurant</t>
        </is>
      </c>
      <c r="D14" s="65" t="inlineStr">
        <is>
          <t>Lunch</t>
        </is>
      </c>
      <c r="E14" s="60" t="n">
        <v>48</v>
      </c>
      <c r="F14" s="67" t="n">
        <v>1459.2</v>
      </c>
      <c r="G14" s="67" t="n">
        <v>364.8</v>
      </c>
      <c r="H14" s="67" t="n"/>
      <c r="I14" s="72">
        <f>IF(COUNT(F14:H14)=0,"",SUM(F14:H14))</f>
        <v/>
      </c>
      <c r="J14" s="73">
        <f>IF(OR(N(E14)=0,I14=""),"",I14/E14)</f>
        <v/>
      </c>
    </row>
    <row r="15" ht="15" customHeight="1" s="41">
      <c r="A15" s="69" t="n">
        <v>46302</v>
      </c>
      <c r="B15" s="53">
        <f>IF(A15="","",TEXT(A15,"ddd"))</f>
        <v/>
      </c>
      <c r="C15" s="65" t="inlineStr">
        <is>
          <t>Restaurant</t>
        </is>
      </c>
      <c r="D15" s="65" t="inlineStr">
        <is>
          <t>Dinner</t>
        </is>
      </c>
      <c r="E15" s="60" t="n">
        <v>95</v>
      </c>
      <c r="F15" s="67" t="n">
        <v>4123</v>
      </c>
      <c r="G15" s="67" t="n">
        <v>1767</v>
      </c>
      <c r="H15" s="67" t="n"/>
      <c r="I15" s="72">
        <f>IF(COUNT(F15:H15)=0,"",SUM(F15:H15))</f>
        <v/>
      </c>
      <c r="J15" s="73">
        <f>IF(OR(N(E15)=0,I15=""),"",I15/E15)</f>
        <v/>
      </c>
    </row>
    <row r="16" ht="15" customHeight="1" s="41">
      <c r="A16" s="69" t="n">
        <v>46302</v>
      </c>
      <c r="B16" s="53">
        <f>IF(A16="","",TEXT(A16,"ddd"))</f>
        <v/>
      </c>
      <c r="C16" s="65" t="inlineStr">
        <is>
          <t>Bar</t>
        </is>
      </c>
      <c r="D16" s="65" t="inlineStr">
        <is>
          <t>All day</t>
        </is>
      </c>
      <c r="E16" s="60" t="n"/>
      <c r="F16" s="67" t="n">
        <v>375</v>
      </c>
      <c r="G16" s="67" t="n">
        <v>2125</v>
      </c>
      <c r="H16" s="67" t="n"/>
      <c r="I16" s="72">
        <f>IF(COUNT(F16:H16)=0,"",SUM(F16:H16))</f>
        <v/>
      </c>
      <c r="J16" s="73">
        <f>IF(OR(N(E16)=0,I16=""),"",I16/E16)</f>
        <v/>
      </c>
    </row>
    <row r="17" ht="15" customHeight="1" s="41">
      <c r="A17" s="69" t="n">
        <v>46303</v>
      </c>
      <c r="B17" s="53">
        <f>IF(A17="","",TEXT(A17,"ddd"))</f>
        <v/>
      </c>
      <c r="C17" s="65" t="inlineStr">
        <is>
          <t>Restaurant</t>
        </is>
      </c>
      <c r="D17" s="65" t="inlineStr">
        <is>
          <t>Breakfast</t>
        </is>
      </c>
      <c r="E17" s="60" t="n">
        <v>111</v>
      </c>
      <c r="F17" s="67" t="n">
        <v>2797.2</v>
      </c>
      <c r="G17" s="67" t="n">
        <v>310.8</v>
      </c>
      <c r="H17" s="67" t="n"/>
      <c r="I17" s="72">
        <f>IF(COUNT(F17:H17)=0,"",SUM(F17:H17))</f>
        <v/>
      </c>
      <c r="J17" s="73">
        <f>IF(OR(N(E17)=0,I17=""),"",I17/E17)</f>
        <v/>
      </c>
    </row>
    <row r="18" ht="15" customHeight="1" s="41">
      <c r="A18" s="69" t="n">
        <v>46303</v>
      </c>
      <c r="B18" s="53">
        <f>IF(A18="","",TEXT(A18,"ddd"))</f>
        <v/>
      </c>
      <c r="C18" s="65" t="inlineStr">
        <is>
          <t>Restaurant</t>
        </is>
      </c>
      <c r="D18" s="65" t="inlineStr">
        <is>
          <t>Lunch</t>
        </is>
      </c>
      <c r="E18" s="60" t="n">
        <v>50</v>
      </c>
      <c r="F18" s="67" t="n">
        <v>1520</v>
      </c>
      <c r="G18" s="67" t="n">
        <v>380</v>
      </c>
      <c r="H18" s="67" t="n"/>
      <c r="I18" s="72">
        <f>IF(COUNT(F18:H18)=0,"",SUM(F18:H18))</f>
        <v/>
      </c>
      <c r="J18" s="73">
        <f>IF(OR(N(E18)=0,I18=""),"",I18/E18)</f>
        <v/>
      </c>
    </row>
    <row r="19" ht="15" customHeight="1" s="41">
      <c r="A19" s="69" t="n">
        <v>46303</v>
      </c>
      <c r="B19" s="53">
        <f>IF(A19="","",TEXT(A19,"ddd"))</f>
        <v/>
      </c>
      <c r="C19" s="65" t="inlineStr">
        <is>
          <t>Restaurant</t>
        </is>
      </c>
      <c r="D19" s="65" t="inlineStr">
        <is>
          <t>Dinner</t>
        </is>
      </c>
      <c r="E19" s="60" t="n">
        <v>110</v>
      </c>
      <c r="F19" s="67" t="n">
        <v>4774</v>
      </c>
      <c r="G19" s="67" t="n">
        <v>2046</v>
      </c>
      <c r="H19" s="67" t="n"/>
      <c r="I19" s="72">
        <f>IF(COUNT(F19:H19)=0,"",SUM(F19:H19))</f>
        <v/>
      </c>
      <c r="J19" s="73">
        <f>IF(OR(N(E19)=0,I19=""),"",I19/E19)</f>
        <v/>
      </c>
    </row>
    <row r="20" ht="15" customHeight="1" s="41">
      <c r="A20" s="69" t="n">
        <v>46303</v>
      </c>
      <c r="B20" s="53">
        <f>IF(A20="","",TEXT(A20,"ddd"))</f>
        <v/>
      </c>
      <c r="C20" s="65" t="inlineStr">
        <is>
          <t>Bar</t>
        </is>
      </c>
      <c r="D20" s="65" t="inlineStr">
        <is>
          <t>All day</t>
        </is>
      </c>
      <c r="E20" s="60" t="n"/>
      <c r="F20" s="67" t="n">
        <v>435</v>
      </c>
      <c r="G20" s="67" t="n">
        <v>2465</v>
      </c>
      <c r="H20" s="67" t="n"/>
      <c r="I20" s="72">
        <f>IF(COUNT(F20:H20)=0,"",SUM(F20:H20))</f>
        <v/>
      </c>
      <c r="J20" s="73">
        <f>IF(OR(N(E20)=0,I20=""),"",I20/E20)</f>
        <v/>
      </c>
    </row>
    <row r="21" ht="15" customHeight="1" s="41">
      <c r="A21" s="69" t="n">
        <v>46304</v>
      </c>
      <c r="B21" s="53">
        <f>IF(A21="","",TEXT(A21,"ddd"))</f>
        <v/>
      </c>
      <c r="C21" s="65" t="inlineStr">
        <is>
          <t>Restaurant</t>
        </is>
      </c>
      <c r="D21" s="65" t="inlineStr">
        <is>
          <t>Breakfast</t>
        </is>
      </c>
      <c r="E21" s="60" t="n">
        <v>125</v>
      </c>
      <c r="F21" s="67" t="n">
        <v>3150</v>
      </c>
      <c r="G21" s="67" t="n">
        <v>350</v>
      </c>
      <c r="H21" s="67" t="n"/>
      <c r="I21" s="72">
        <f>IF(COUNT(F21:H21)=0,"",SUM(F21:H21))</f>
        <v/>
      </c>
      <c r="J21" s="73">
        <f>IF(OR(N(E21)=0,I21=""),"",I21/E21)</f>
        <v/>
      </c>
    </row>
    <row r="22" ht="15" customHeight="1" s="41">
      <c r="A22" s="69" t="n">
        <v>46304</v>
      </c>
      <c r="B22" s="53">
        <f>IF(A22="","",TEXT(A22,"ddd"))</f>
        <v/>
      </c>
      <c r="C22" s="65" t="inlineStr">
        <is>
          <t>Restaurant</t>
        </is>
      </c>
      <c r="D22" s="65" t="inlineStr">
        <is>
          <t>Lunch</t>
        </is>
      </c>
      <c r="E22" s="60" t="n">
        <v>60</v>
      </c>
      <c r="F22" s="67" t="n">
        <v>1824</v>
      </c>
      <c r="G22" s="67" t="n">
        <v>456</v>
      </c>
      <c r="H22" s="67" t="n"/>
      <c r="I22" s="72">
        <f>IF(COUNT(F22:H22)=0,"",SUM(F22:H22))</f>
        <v/>
      </c>
      <c r="J22" s="73">
        <f>IF(OR(N(E22)=0,I22=""),"",I22/E22)</f>
        <v/>
      </c>
    </row>
    <row r="23" ht="15" customHeight="1" s="41">
      <c r="A23" s="69" t="n">
        <v>46304</v>
      </c>
      <c r="B23" s="53">
        <f>IF(A23="","",TEXT(A23,"ddd"))</f>
        <v/>
      </c>
      <c r="C23" s="65" t="inlineStr">
        <is>
          <t>Restaurant</t>
        </is>
      </c>
      <c r="D23" s="65" t="inlineStr">
        <is>
          <t>Dinner</t>
        </is>
      </c>
      <c r="E23" s="60" t="n">
        <v>150</v>
      </c>
      <c r="F23" s="67" t="n">
        <v>6510</v>
      </c>
      <c r="G23" s="67" t="n">
        <v>2790</v>
      </c>
      <c r="H23" s="67" t="n"/>
      <c r="I23" s="72">
        <f>IF(COUNT(F23:H23)=0,"",SUM(F23:H23))</f>
        <v/>
      </c>
      <c r="J23" s="73">
        <f>IF(OR(N(E23)=0,I23=""),"",I23/E23)</f>
        <v/>
      </c>
    </row>
    <row r="24" ht="15" customHeight="1" s="41">
      <c r="A24" s="69" t="n">
        <v>46304</v>
      </c>
      <c r="B24" s="53">
        <f>IF(A24="","",TEXT(A24,"ddd"))</f>
        <v/>
      </c>
      <c r="C24" s="65" t="inlineStr">
        <is>
          <t>Bar</t>
        </is>
      </c>
      <c r="D24" s="65" t="inlineStr">
        <is>
          <t>All day</t>
        </is>
      </c>
      <c r="E24" s="60" t="n"/>
      <c r="F24" s="67" t="n">
        <v>630</v>
      </c>
      <c r="G24" s="67" t="n">
        <v>3570</v>
      </c>
      <c r="H24" s="67" t="n"/>
      <c r="I24" s="72">
        <f>IF(COUNT(F24:H24)=0,"",SUM(F24:H24))</f>
        <v/>
      </c>
      <c r="J24" s="73">
        <f>IF(OR(N(E24)=0,I24=""),"",I24/E24)</f>
        <v/>
      </c>
    </row>
    <row r="25" ht="15" customHeight="1" s="41">
      <c r="A25" s="69" t="n">
        <v>46305</v>
      </c>
      <c r="B25" s="53">
        <f>IF(A25="","",TEXT(A25,"ddd"))</f>
        <v/>
      </c>
      <c r="C25" s="65" t="inlineStr">
        <is>
          <t>Restaurant</t>
        </is>
      </c>
      <c r="D25" s="65" t="inlineStr">
        <is>
          <t>Breakfast</t>
        </is>
      </c>
      <c r="E25" s="60" t="n">
        <v>132</v>
      </c>
      <c r="F25" s="67" t="n">
        <v>3326.4</v>
      </c>
      <c r="G25" s="67" t="n">
        <v>369.6</v>
      </c>
      <c r="H25" s="67" t="n"/>
      <c r="I25" s="72">
        <f>IF(COUNT(F25:H25)=0,"",SUM(F25:H25))</f>
        <v/>
      </c>
      <c r="J25" s="73">
        <f>IF(OR(N(E25)=0,I25=""),"",I25/E25)</f>
        <v/>
      </c>
    </row>
    <row r="26" ht="15" customHeight="1" s="41">
      <c r="A26" s="69" t="n">
        <v>46305</v>
      </c>
      <c r="B26" s="53">
        <f>IF(A26="","",TEXT(A26,"ddd"))</f>
        <v/>
      </c>
      <c r="C26" s="65" t="inlineStr">
        <is>
          <t>Restaurant</t>
        </is>
      </c>
      <c r="D26" s="65" t="inlineStr">
        <is>
          <t>Lunch</t>
        </is>
      </c>
      <c r="E26" s="60" t="n">
        <v>90</v>
      </c>
      <c r="F26" s="67" t="n">
        <v>2736</v>
      </c>
      <c r="G26" s="67" t="n">
        <v>684</v>
      </c>
      <c r="H26" s="67" t="n"/>
      <c r="I26" s="72">
        <f>IF(COUNT(F26:H26)=0,"",SUM(F26:H26))</f>
        <v/>
      </c>
      <c r="J26" s="73">
        <f>IF(OR(N(E26)=0,I26=""),"",I26/E26)</f>
        <v/>
      </c>
    </row>
    <row r="27" ht="15" customHeight="1" s="41">
      <c r="A27" s="69" t="n">
        <v>46305</v>
      </c>
      <c r="B27" s="53">
        <f>IF(A27="","",TEXT(A27,"ddd"))</f>
        <v/>
      </c>
      <c r="C27" s="65" t="inlineStr">
        <is>
          <t>Restaurant</t>
        </is>
      </c>
      <c r="D27" s="65" t="inlineStr">
        <is>
          <t>Dinner</t>
        </is>
      </c>
      <c r="E27" s="60" t="n">
        <v>170</v>
      </c>
      <c r="F27" s="67" t="n">
        <v>7378</v>
      </c>
      <c r="G27" s="67" t="n">
        <v>3162</v>
      </c>
      <c r="H27" s="67" t="n"/>
      <c r="I27" s="72">
        <f>IF(COUNT(F27:H27)=0,"",SUM(F27:H27))</f>
        <v/>
      </c>
      <c r="J27" s="73">
        <f>IF(OR(N(E27)=0,I27=""),"",I27/E27)</f>
        <v/>
      </c>
    </row>
    <row r="28" ht="15" customHeight="1" s="41">
      <c r="A28" s="69" t="n">
        <v>46305</v>
      </c>
      <c r="B28" s="53">
        <f>IF(A28="","",TEXT(A28,"ddd"))</f>
        <v/>
      </c>
      <c r="C28" s="65" t="inlineStr">
        <is>
          <t>Bar</t>
        </is>
      </c>
      <c r="D28" s="65" t="inlineStr">
        <is>
          <t>All day</t>
        </is>
      </c>
      <c r="E28" s="60" t="n"/>
      <c r="F28" s="67" t="n">
        <v>720</v>
      </c>
      <c r="G28" s="67" t="n">
        <v>4080</v>
      </c>
      <c r="H28" s="67" t="n"/>
      <c r="I28" s="72">
        <f>IF(COUNT(F28:H28)=0,"",SUM(F28:H28))</f>
        <v/>
      </c>
      <c r="J28" s="73">
        <f>IF(OR(N(E28)=0,I28=""),"",I28/E28)</f>
        <v/>
      </c>
    </row>
    <row r="29" ht="15" customHeight="1" s="41">
      <c r="A29" s="69" t="n">
        <v>46306</v>
      </c>
      <c r="B29" s="53">
        <f>IF(A29="","",TEXT(A29,"ddd"))</f>
        <v/>
      </c>
      <c r="C29" s="65" t="inlineStr">
        <is>
          <t>Restaurant</t>
        </is>
      </c>
      <c r="D29" s="65" t="inlineStr">
        <is>
          <t>Breakfast</t>
        </is>
      </c>
      <c r="E29" s="60" t="n">
        <v>97</v>
      </c>
      <c r="F29" s="67" t="n">
        <v>2444.4</v>
      </c>
      <c r="G29" s="67" t="n">
        <v>271.6</v>
      </c>
      <c r="H29" s="67" t="n"/>
      <c r="I29" s="72">
        <f>IF(COUNT(F29:H29)=0,"",SUM(F29:H29))</f>
        <v/>
      </c>
      <c r="J29" s="73">
        <f>IF(OR(N(E29)=0,I29=""),"",I29/E29)</f>
        <v/>
      </c>
    </row>
    <row r="30" ht="15" customHeight="1" s="41">
      <c r="A30" s="69" t="n">
        <v>46306</v>
      </c>
      <c r="B30" s="53">
        <f>IF(A30="","",TEXT(A30,"ddd"))</f>
        <v/>
      </c>
      <c r="C30" s="65" t="inlineStr">
        <is>
          <t>Restaurant</t>
        </is>
      </c>
      <c r="D30" s="65" t="inlineStr">
        <is>
          <t>Lunch</t>
        </is>
      </c>
      <c r="E30" s="60" t="n">
        <v>85</v>
      </c>
      <c r="F30" s="67" t="n">
        <v>2584</v>
      </c>
      <c r="G30" s="67" t="n">
        <v>646</v>
      </c>
      <c r="H30" s="67" t="n"/>
      <c r="I30" s="72">
        <f>IF(COUNT(F30:H30)=0,"",SUM(F30:H30))</f>
        <v/>
      </c>
      <c r="J30" s="73">
        <f>IF(OR(N(E30)=0,I30=""),"",I30/E30)</f>
        <v/>
      </c>
    </row>
    <row r="31" ht="15" customHeight="1" s="41">
      <c r="A31" s="69" t="n">
        <v>46306</v>
      </c>
      <c r="B31" s="53">
        <f>IF(A31="","",TEXT(A31,"ddd"))</f>
        <v/>
      </c>
      <c r="C31" s="65" t="inlineStr">
        <is>
          <t>Restaurant</t>
        </is>
      </c>
      <c r="D31" s="65" t="inlineStr">
        <is>
          <t>Dinner</t>
        </is>
      </c>
      <c r="E31" s="60" t="n">
        <v>90</v>
      </c>
      <c r="F31" s="67" t="n">
        <v>3906</v>
      </c>
      <c r="G31" s="67" t="n">
        <v>1674</v>
      </c>
      <c r="H31" s="67" t="n"/>
      <c r="I31" s="72">
        <f>IF(COUNT(F31:H31)=0,"",SUM(F31:H31))</f>
        <v/>
      </c>
      <c r="J31" s="73">
        <f>IF(OR(N(E31)=0,I31=""),"",I31/E31)</f>
        <v/>
      </c>
    </row>
    <row r="32" ht="15" customHeight="1" s="41">
      <c r="A32" s="69" t="n">
        <v>46306</v>
      </c>
      <c r="B32" s="53">
        <f>IF(A32="","",TEXT(A32,"ddd"))</f>
        <v/>
      </c>
      <c r="C32" s="65" t="inlineStr">
        <is>
          <t>Bar</t>
        </is>
      </c>
      <c r="D32" s="65" t="inlineStr">
        <is>
          <t>All day</t>
        </is>
      </c>
      <c r="E32" s="60" t="n"/>
      <c r="F32" s="67" t="n">
        <v>465</v>
      </c>
      <c r="G32" s="67" t="n">
        <v>2635</v>
      </c>
      <c r="H32" s="67" t="n"/>
      <c r="I32" s="72">
        <f>IF(COUNT(F32:H32)=0,"",SUM(F32:H32))</f>
        <v/>
      </c>
      <c r="J32" s="73">
        <f>IF(OR(N(E32)=0,I32=""),"",I32/E32)</f>
        <v/>
      </c>
    </row>
  </sheetData>
  <dataValidations count="2">
    <dataValidation sqref="C5:C500" showDropDown="0" showInputMessage="0" showErrorMessage="1" allowBlank="1" errorTitle="Not on the list" error="This isn't on the list. The calculator may not read it. Keep it anyway?" type="list" errorStyle="warning" operator="between">
      <formula1>Outlets!$A$5:$A$60</formula1>
      <formula2>0</formula2>
    </dataValidation>
    <dataValidation sqref="D5:D500" showDropDown="0" showInputMessage="0" showErrorMessage="1" allowBlank="1" errorTitle="Not on the list" error="This isn't on the list. The calculator may not read it. Keep it anyway?" type="list" errorStyle="warning" operator="between">
      <formula1>Lists!$I$4:$I$7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 filterMode="0">
    <tabColor rgb="FFE0AE4F"/>
    <outlinePr summaryBelow="1" summaryRight="1"/>
    <pageSetUpPr fitToPage="1"/>
  </sheetPr>
  <dimension ref="A1:N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11" customWidth="1" style="40" min="1" max="1"/>
    <col width="6" customWidth="1" style="40" min="2" max="2"/>
    <col width="22" customWidth="1" style="40" min="3" max="3"/>
    <col width="10" customWidth="1" style="40" min="4" max="4"/>
    <col width="8" customWidth="1" style="40" min="5" max="7"/>
    <col width="10" customWidth="1" style="40" min="8" max="9"/>
    <col width="12" customWidth="1" style="40" min="10" max="11"/>
    <col width="11" customWidth="1" style="40" min="12" max="13"/>
    <col width="30" customWidth="1" style="40" min="14" max="14"/>
  </cols>
  <sheetData>
    <row r="1" ht="17.25" customHeight="1" s="41">
      <c r="A1" s="42" t="inlineStr">
        <is>
          <t>Events and functions — week of 5 October 2026</t>
        </is>
      </c>
    </row>
    <row r="2" ht="15" customHeight="1" s="41">
      <c r="A2" s="43" t="inlineStr">
        <is>
          <t>One row per function, from your function diary or BEOs. Staffed by the department on the Banquets outlet.</t>
        </is>
      </c>
    </row>
    <row r="4" ht="30" customHeight="1" s="41">
      <c r="A4" s="55" t="inlineStr">
        <is>
          <t>Date</t>
        </is>
      </c>
      <c r="B4" s="56" t="inlineStr">
        <is>
          <t>Day</t>
        </is>
      </c>
      <c r="C4" s="55" t="inlineStr">
        <is>
          <t>Event</t>
        </is>
      </c>
      <c r="D4" s="55" t="inlineStr">
        <is>
          <t>Style</t>
        </is>
      </c>
      <c r="E4" s="55" t="inlineStr">
        <is>
          <t>Guests</t>
        </is>
      </c>
      <c r="F4" s="55" t="inlineStr">
        <is>
          <t>Start</t>
        </is>
      </c>
      <c r="G4" s="55" t="inlineStr">
        <is>
          <t>End</t>
        </is>
      </c>
      <c r="H4" s="64" t="inlineStr">
        <is>
          <t>Set-up (staff hours)</t>
        </is>
      </c>
      <c r="I4" s="64" t="inlineStr">
        <is>
          <t>Pack-down (staff hours)</t>
        </is>
      </c>
      <c r="J4" s="64" t="inlineStr">
        <is>
          <t>Food ($ ex GST)</t>
        </is>
      </c>
      <c r="K4" s="64" t="inlineStr">
        <is>
          <t>Beverage ($ ex GST)</t>
        </is>
      </c>
      <c r="L4" s="64" t="inlineStr">
        <is>
          <t>Other ($ ex GST)</t>
        </is>
      </c>
      <c r="M4" s="56" t="inlineStr">
        <is>
          <t>Total ($)</t>
        </is>
      </c>
      <c r="N4" s="64" t="inlineStr">
        <is>
          <t>Notes</t>
        </is>
      </c>
    </row>
    <row r="5" ht="15" customHeight="1" s="41">
      <c r="A5" s="69" t="n">
        <v>46304</v>
      </c>
      <c r="B5" s="53">
        <f>IF(A5="","",TEXT(A5,"ddd"))</f>
        <v/>
      </c>
      <c r="C5" s="65" t="inlineStr">
        <is>
          <t>Cocktail function</t>
        </is>
      </c>
      <c r="D5" s="65" t="inlineStr">
        <is>
          <t>Cocktail</t>
        </is>
      </c>
      <c r="E5" s="60" t="n">
        <v>80</v>
      </c>
      <c r="F5" s="66" t="n">
        <v>0.75</v>
      </c>
      <c r="G5" s="66" t="n">
        <v>0.875</v>
      </c>
      <c r="H5" s="62" t="n">
        <v>4</v>
      </c>
      <c r="I5" s="62" t="n">
        <v>3</v>
      </c>
      <c r="J5" s="67" t="n">
        <v>1800</v>
      </c>
      <c r="K5" s="67" t="n">
        <v>1800</v>
      </c>
      <c r="L5" s="67" t="n"/>
      <c r="M5" s="72">
        <f>IF(COUNT(J5:L5)=0,"",SUM(J5:L5))</f>
        <v/>
      </c>
      <c r="N5" s="65" t="n"/>
    </row>
    <row r="6" ht="15" customHeight="1" s="41">
      <c r="A6" s="69" t="n">
        <v>46305</v>
      </c>
      <c r="B6" s="53">
        <f>IF(A6="","",TEXT(A6,"ddd"))</f>
        <v/>
      </c>
      <c r="C6" s="65" t="inlineStr">
        <is>
          <t>Wedding reception</t>
        </is>
      </c>
      <c r="D6" s="65" t="inlineStr">
        <is>
          <t>Seated</t>
        </is>
      </c>
      <c r="E6" s="60" t="n">
        <v>140</v>
      </c>
      <c r="F6" s="66" t="n">
        <v>0.75</v>
      </c>
      <c r="G6" s="66" t="n">
        <v>0.9791666666666666</v>
      </c>
      <c r="H6" s="62" t="n">
        <v>8</v>
      </c>
      <c r="I6" s="62" t="n">
        <v>6</v>
      </c>
      <c r="J6" s="67" t="n">
        <v>11760</v>
      </c>
      <c r="K6" s="67" t="n">
        <v>3540</v>
      </c>
      <c r="L6" s="67" t="n">
        <v>1500</v>
      </c>
      <c r="M6" s="72">
        <f>IF(COUNT(J6:L6)=0,"",SUM(J6:L6))</f>
        <v/>
      </c>
      <c r="N6" s="65" t="inlineStr">
        <is>
          <t>Other = room hire</t>
        </is>
      </c>
    </row>
  </sheetData>
  <dataValidations count="1">
    <dataValidation sqref="D5:D500" showDropDown="0" showInputMessage="0" showErrorMessage="1" allowBlank="1" errorTitle="Not on the list" error="This isn't on the list. The calculator may not read it. Keep it anyway?" type="list" errorStyle="warning" operator="between">
      <formula1>Lists!$K$4:$K$7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12.xml><?xml version="1.0" encoding="utf-8"?>
<worksheet xmlns="http://schemas.openxmlformats.org/spreadsheetml/2006/main">
  <sheetPr filterMode="0">
    <tabColor rgb="FFE0AE4F"/>
    <outlinePr summaryBelow="1" summaryRight="1"/>
    <pageSetUpPr fitToPage="1"/>
  </sheetPr>
  <dimension ref="A1:E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11" customWidth="1" style="40" min="1" max="1"/>
    <col width="6" customWidth="1" style="40" min="2" max="2"/>
    <col width="9" customWidth="1" style="40" min="3" max="3"/>
    <col width="14" customWidth="1" style="40" min="4" max="4"/>
    <col width="36" customWidth="1" style="40" min="5" max="5"/>
  </cols>
  <sheetData>
    <row r="1" ht="17.25" customHeight="1" s="41">
      <c r="A1" s="42" t="inlineStr">
        <is>
          <t>Time off — week of 5 October 2026</t>
        </is>
      </c>
    </row>
    <row r="2" ht="15" customHeight="1" s="41">
      <c r="A2" s="43" t="inlineStr">
        <is>
          <t>Optional. Leave and days people can't work this week. Optimise won't roster them on these days.</t>
        </is>
      </c>
    </row>
    <row r="4" ht="30" customHeight="1" s="41">
      <c r="A4" s="55" t="inlineStr">
        <is>
          <t>Date</t>
        </is>
      </c>
      <c r="B4" s="56" t="inlineStr">
        <is>
          <t>Day</t>
        </is>
      </c>
      <c r="C4" s="55" t="inlineStr">
        <is>
          <t>Staff ID</t>
        </is>
      </c>
      <c r="D4" s="55" t="inlineStr">
        <is>
          <t>Type</t>
        </is>
      </c>
      <c r="E4" s="64" t="inlineStr">
        <is>
          <t>Notes</t>
        </is>
      </c>
    </row>
    <row r="5" ht="15" customHeight="1" s="41">
      <c r="A5" s="69" t="n">
        <v>46305</v>
      </c>
      <c r="B5" s="53">
        <f>IF(A5="","",TEXT(A5,"ddd"))</f>
        <v/>
      </c>
      <c r="C5" s="65" t="inlineStr">
        <is>
          <t>HK08</t>
        </is>
      </c>
      <c r="D5" s="65" t="inlineStr">
        <is>
          <t>Unavailable</t>
        </is>
      </c>
      <c r="E5" s="65" t="inlineStr">
        <is>
          <t>Family wedding</t>
        </is>
      </c>
    </row>
    <row r="6" ht="15" customHeight="1" s="41">
      <c r="A6" s="69" t="n">
        <v>46306</v>
      </c>
      <c r="B6" s="53">
        <f>IF(A6="","",TEXT(A6,"ddd"))</f>
        <v/>
      </c>
      <c r="C6" s="65" t="inlineStr">
        <is>
          <t>RS06</t>
        </is>
      </c>
      <c r="D6" s="65" t="inlineStr">
        <is>
          <t>Unavailable</t>
        </is>
      </c>
      <c r="E6" s="65" t="n"/>
    </row>
    <row r="7" ht="15" customHeight="1" s="41">
      <c r="A7" s="69" t="n">
        <v>46302</v>
      </c>
      <c r="B7" s="53">
        <f>IF(A7="","",TEXT(A7,"ddd"))</f>
        <v/>
      </c>
      <c r="C7" s="65" t="inlineStr">
        <is>
          <t>BA02</t>
        </is>
      </c>
      <c r="D7" s="65" t="inlineStr">
        <is>
          <t>Unavailable</t>
        </is>
      </c>
      <c r="E7" s="65" t="inlineStr">
        <is>
          <t>Uni exam</t>
        </is>
      </c>
    </row>
    <row r="8" ht="15" customHeight="1" s="41">
      <c r="A8" s="69" t="n">
        <v>46305</v>
      </c>
      <c r="B8" s="53">
        <f>IF(A8="","",TEXT(A8,"ddd"))</f>
        <v/>
      </c>
      <c r="C8" s="65" t="inlineStr">
        <is>
          <t>FO08</t>
        </is>
      </c>
      <c r="D8" s="65" t="inlineStr">
        <is>
          <t>Unavailable</t>
        </is>
      </c>
      <c r="E8" s="65" t="n"/>
    </row>
  </sheetData>
  <dataValidations count="2">
    <dataValidation sqref="C5:C500" showDropDown="0" showInputMessage="0" showErrorMessage="1" allowBlank="1" errorTitle="Not on the list" error="This isn't on the list. The calculator may not read it. Keep it anyway?" type="list" errorStyle="warning" operator="between">
      <formula1>Staff!$A$5:$A$1000</formula1>
      <formula2>0</formula2>
    </dataValidation>
    <dataValidation sqref="D5:D500" showDropDown="0" showInputMessage="0" showErrorMessage="1" allowBlank="1" errorTitle="Not on the list" error="This isn't on the list. The calculator may not read it. Keep it anyway?" type="list" errorStyle="warning" operator="between">
      <formula1>Lists!$L$4:$L$7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13.xml><?xml version="1.0" encoding="utf-8"?>
<worksheet xmlns="http://schemas.openxmlformats.org/spreadsheetml/2006/main">
  <sheetPr filterMode="0">
    <tabColor rgb="FFE0AE4F"/>
    <outlinePr summaryBelow="1" summaryRight="1"/>
    <pageSetUpPr fitToPage="1"/>
  </sheetPr>
  <dimension ref="A1:M34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11" customWidth="1" style="40" min="1" max="1"/>
    <col width="6" customWidth="1" style="40" min="2" max="2"/>
    <col width="9" customWidth="1" style="40" min="3" max="3"/>
    <col width="14" customWidth="1" style="40" min="4" max="5"/>
    <col width="8" customWidth="1" style="40" min="6" max="9"/>
    <col width="10" customWidth="1" style="40" min="10" max="11"/>
    <col width="7" customWidth="1" style="40" min="12" max="12"/>
    <col width="9" customWidth="1" style="40" min="13" max="13"/>
  </cols>
  <sheetData>
    <row r="1" ht="17.25" customHeight="1" s="41">
      <c r="A1" s="42" t="inlineStr">
        <is>
          <t>Roster — draft for week of 5 October 2026</t>
        </is>
      </c>
    </row>
    <row r="2" ht="15" customHeight="1" s="41">
      <c r="A2" s="43" t="inlineStr">
        <is>
          <t>One row per shift, from your rostering app's export. Staff IDs as on the Staff tab.</t>
        </is>
      </c>
    </row>
    <row r="4" ht="30" customHeight="1" s="41">
      <c r="A4" s="55" t="inlineStr">
        <is>
          <t>Date</t>
        </is>
      </c>
      <c r="B4" s="56" t="inlineStr">
        <is>
          <t>Day</t>
        </is>
      </c>
      <c r="C4" s="55" t="inlineStr">
        <is>
          <t>Staff ID</t>
        </is>
      </c>
      <c r="D4" s="64" t="inlineStr">
        <is>
          <t>Department</t>
        </is>
      </c>
      <c r="E4" s="64" t="inlineStr">
        <is>
          <t>Working as</t>
        </is>
      </c>
      <c r="F4" s="55" t="inlineStr">
        <is>
          <t>Start</t>
        </is>
      </c>
      <c r="G4" s="55" t="inlineStr">
        <is>
          <t>End</t>
        </is>
      </c>
      <c r="H4" s="55" t="inlineStr">
        <is>
          <t>Break (min)</t>
        </is>
      </c>
      <c r="I4" s="64" t="inlineStr">
        <is>
          <t>Break start</t>
        </is>
      </c>
      <c r="J4" s="64" t="inlineStr">
        <is>
          <t>Higher level</t>
        </is>
      </c>
      <c r="K4" s="64" t="inlineStr">
        <is>
          <t>Higher-level hours</t>
        </is>
      </c>
      <c r="L4" s="64" t="inlineStr">
        <is>
          <t>Keep</t>
        </is>
      </c>
      <c r="M4" s="56" t="inlineStr">
        <is>
          <t>Paid hours</t>
        </is>
      </c>
    </row>
    <row r="5" ht="15" customHeight="1" s="41">
      <c r="A5" s="69" t="n">
        <v>46300</v>
      </c>
      <c r="B5" s="53">
        <f>IF(A5="","",TEXT(A5,"ddd"))</f>
        <v/>
      </c>
      <c r="C5" s="65" t="inlineStr">
        <is>
          <t>FO01</t>
        </is>
      </c>
      <c r="D5" s="65" t="inlineStr">
        <is>
          <t>Front office</t>
        </is>
      </c>
      <c r="E5" s="65" t="n"/>
      <c r="F5" s="66" t="n">
        <v>0.2708333333333333</v>
      </c>
      <c r="G5" s="66" t="n">
        <v>0.6083333333333333</v>
      </c>
      <c r="H5" s="60" t="n">
        <v>30</v>
      </c>
      <c r="I5" s="66" t="n">
        <v>0.4583333333333333</v>
      </c>
      <c r="J5" s="65" t="n"/>
      <c r="K5" s="62" t="n"/>
      <c r="L5" s="65" t="n"/>
      <c r="M5" s="74">
        <f>IF(OR(F5="",G5=""),"",ROUND(MOD(G5-F5,1)*24-N(H5)/60,2))</f>
        <v/>
      </c>
    </row>
    <row r="6" ht="15" customHeight="1" s="41">
      <c r="A6" s="69" t="n">
        <v>46300</v>
      </c>
      <c r="B6" s="53">
        <f>IF(A6="","",TEXT(A6,"ddd"))</f>
        <v/>
      </c>
      <c r="C6" s="65" t="inlineStr">
        <is>
          <t>DM01</t>
        </is>
      </c>
      <c r="D6" s="65" t="inlineStr">
        <is>
          <t>Front office</t>
        </is>
      </c>
      <c r="E6" s="65" t="n"/>
      <c r="F6" s="66" t="n">
        <v>0.2916666666666667</v>
      </c>
      <c r="G6" s="66" t="n">
        <v>0.6291666666666667</v>
      </c>
      <c r="H6" s="60" t="n">
        <v>30</v>
      </c>
      <c r="I6" s="66" t="n">
        <v>0.5</v>
      </c>
      <c r="J6" s="65" t="n"/>
      <c r="K6" s="62" t="n"/>
      <c r="L6" s="65" t="inlineStr">
        <is>
          <t>yes</t>
        </is>
      </c>
      <c r="M6" s="74">
        <f>IF(OR(F6="",G6=""),"",ROUND(MOD(G6-F6,1)*24-N(H6)/60,2))</f>
        <v/>
      </c>
    </row>
    <row r="7" ht="15" customHeight="1" s="41">
      <c r="A7" s="69" t="n">
        <v>46300</v>
      </c>
      <c r="B7" s="53">
        <f>IF(A7="","",TEXT(A7,"ddd"))</f>
        <v/>
      </c>
      <c r="C7" s="65" t="inlineStr">
        <is>
          <t>PO01</t>
        </is>
      </c>
      <c r="D7" s="65" t="inlineStr">
        <is>
          <t>Front office</t>
        </is>
      </c>
      <c r="E7" s="65" t="n"/>
      <c r="F7" s="66" t="n">
        <v>0.2916666666666667</v>
      </c>
      <c r="G7" s="66" t="n">
        <v>0.6291666666666667</v>
      </c>
      <c r="H7" s="60" t="n">
        <v>30</v>
      </c>
      <c r="I7" s="66" t="n">
        <v>0.4791666666666667</v>
      </c>
      <c r="J7" s="65" t="n"/>
      <c r="K7" s="62" t="n"/>
      <c r="L7" s="65" t="n"/>
      <c r="M7" s="74">
        <f>IF(OR(F7="",G7=""),"",ROUND(MOD(G7-F7,1)*24-N(H7)/60,2))</f>
        <v/>
      </c>
    </row>
    <row r="8" ht="15" customHeight="1" s="41">
      <c r="A8" s="69" t="n">
        <v>46300</v>
      </c>
      <c r="B8" s="53">
        <f>IF(A8="","",TEXT(A8,"ddd"))</f>
        <v/>
      </c>
      <c r="C8" s="65" t="inlineStr">
        <is>
          <t>CO01</t>
        </is>
      </c>
      <c r="D8" s="65" t="inlineStr">
        <is>
          <t>Front office</t>
        </is>
      </c>
      <c r="E8" s="65" t="n"/>
      <c r="F8" s="66" t="n">
        <v>0.3125</v>
      </c>
      <c r="G8" s="66" t="n">
        <v>0.65</v>
      </c>
      <c r="H8" s="60" t="n">
        <v>30</v>
      </c>
      <c r="I8" s="66" t="n">
        <v>0.5</v>
      </c>
      <c r="J8" s="65" t="n"/>
      <c r="K8" s="62" t="n"/>
      <c r="L8" s="65" t="n"/>
      <c r="M8" s="74">
        <f>IF(OR(F8="",G8=""),"",ROUND(MOD(G8-F8,1)*24-N(H8)/60,2))</f>
        <v/>
      </c>
    </row>
    <row r="9" ht="15" customHeight="1" s="41">
      <c r="A9" s="69" t="n">
        <v>46300</v>
      </c>
      <c r="B9" s="53">
        <f>IF(A9="","",TEXT(A9,"ddd"))</f>
        <v/>
      </c>
      <c r="C9" s="65" t="inlineStr">
        <is>
          <t>FO04</t>
        </is>
      </c>
      <c r="D9" s="65" t="inlineStr">
        <is>
          <t>Front office</t>
        </is>
      </c>
      <c r="E9" s="65" t="n"/>
      <c r="F9" s="66" t="n">
        <v>0.6041666666666666</v>
      </c>
      <c r="G9" s="66" t="n">
        <v>0.9416666666666667</v>
      </c>
      <c r="H9" s="60" t="n">
        <v>30</v>
      </c>
      <c r="I9" s="66" t="n">
        <v>0.7708333333333334</v>
      </c>
      <c r="J9" s="65" t="n"/>
      <c r="K9" s="62" t="n"/>
      <c r="L9" s="65" t="n"/>
      <c r="M9" s="74">
        <f>IF(OR(F9="",G9=""),"",ROUND(MOD(G9-F9,1)*24-N(H9)/60,2))</f>
        <v/>
      </c>
    </row>
    <row r="10" ht="15" customHeight="1" s="41">
      <c r="A10" s="69" t="n">
        <v>46300</v>
      </c>
      <c r="B10" s="53">
        <f>IF(A10="","",TEXT(A10,"ddd"))</f>
        <v/>
      </c>
      <c r="C10" s="65" t="inlineStr">
        <is>
          <t>FS01</t>
        </is>
      </c>
      <c r="D10" s="65" t="inlineStr">
        <is>
          <t>Front office</t>
        </is>
      </c>
      <c r="E10" s="65" t="n"/>
      <c r="F10" s="66" t="n">
        <v>0.625</v>
      </c>
      <c r="G10" s="66" t="n">
        <v>0.9625</v>
      </c>
      <c r="H10" s="60" t="n">
        <v>30</v>
      </c>
      <c r="I10" s="66" t="n">
        <v>0.7916666666666666</v>
      </c>
      <c r="J10" s="65" t="inlineStr">
        <is>
          <t>Level 5</t>
        </is>
      </c>
      <c r="K10" s="62" t="n">
        <v>7.6</v>
      </c>
      <c r="L10" s="65" t="n"/>
      <c r="M10" s="74">
        <f>IF(OR(F10="",G10=""),"",ROUND(MOD(G10-F10,1)*24-N(H10)/60,2))</f>
        <v/>
      </c>
    </row>
    <row r="11" ht="15" customHeight="1" s="41">
      <c r="A11" s="69" t="n">
        <v>46300</v>
      </c>
      <c r="B11" s="53">
        <f>IF(A11="","",TEXT(A11,"ddd"))</f>
        <v/>
      </c>
      <c r="C11" s="65" t="inlineStr">
        <is>
          <t>NA01</t>
        </is>
      </c>
      <c r="D11" s="65" t="inlineStr">
        <is>
          <t>Front office</t>
        </is>
      </c>
      <c r="E11" s="65" t="n"/>
      <c r="F11" s="66" t="n">
        <v>0.9479166666666666</v>
      </c>
      <c r="G11" s="66" t="n">
        <v>0.2854166666666667</v>
      </c>
      <c r="H11" s="60" t="n">
        <v>30</v>
      </c>
      <c r="I11" s="66" t="n">
        <v>0.125</v>
      </c>
      <c r="J11" s="65" t="n"/>
      <c r="K11" s="62" t="n"/>
      <c r="L11" s="65" t="inlineStr">
        <is>
          <t>yes</t>
        </is>
      </c>
      <c r="M11" s="74">
        <f>IF(OR(F11="",G11=""),"",ROUND(MOD(G11-F11,1)*24-N(H11)/60,2))</f>
        <v/>
      </c>
    </row>
    <row r="12" ht="15" customHeight="1" s="41">
      <c r="A12" s="69" t="n">
        <v>46300</v>
      </c>
      <c r="B12" s="53">
        <f>IF(A12="","",TEXT(A12,"ddd"))</f>
        <v/>
      </c>
      <c r="C12" s="65" t="inlineStr">
        <is>
          <t>PA01</t>
        </is>
      </c>
      <c r="D12" s="65" t="inlineStr">
        <is>
          <t>Housekeeping</t>
        </is>
      </c>
      <c r="E12" s="65" t="n"/>
      <c r="F12" s="66" t="n">
        <v>0.25</v>
      </c>
      <c r="G12" s="66" t="n">
        <v>0.5875</v>
      </c>
      <c r="H12" s="60" t="n">
        <v>30</v>
      </c>
      <c r="I12" s="66" t="n">
        <v>0.4166666666666667</v>
      </c>
      <c r="J12" s="65" t="n"/>
      <c r="K12" s="62" t="n"/>
      <c r="L12" s="65" t="n"/>
      <c r="M12" s="74">
        <f>IF(OR(F12="",G12=""),"",ROUND(MOD(G12-F12,1)*24-N(H12)/60,2))</f>
        <v/>
      </c>
    </row>
    <row r="13" ht="15" customHeight="1" s="41">
      <c r="A13" s="69" t="n">
        <v>46300</v>
      </c>
      <c r="B13" s="53">
        <f>IF(A13="","",TEXT(A13,"ddd"))</f>
        <v/>
      </c>
      <c r="C13" s="65" t="inlineStr">
        <is>
          <t>PA02</t>
        </is>
      </c>
      <c r="D13" s="65" t="inlineStr">
        <is>
          <t>Housekeeping</t>
        </is>
      </c>
      <c r="E13" s="65" t="n"/>
      <c r="F13" s="66" t="n">
        <v>0.25</v>
      </c>
      <c r="G13" s="66" t="n">
        <v>0.4583333333333333</v>
      </c>
      <c r="H13" s="60" t="n">
        <v>0</v>
      </c>
      <c r="I13" s="66" t="n"/>
      <c r="J13" s="65" t="n"/>
      <c r="K13" s="62" t="n"/>
      <c r="L13" s="65" t="n"/>
      <c r="M13" s="74">
        <f>IF(OR(F13="",G13=""),"",ROUND(MOD(G13-F13,1)*24-N(H13)/60,2))</f>
        <v/>
      </c>
    </row>
    <row r="14" ht="15" customHeight="1" s="41">
      <c r="A14" s="69" t="n">
        <v>46300</v>
      </c>
      <c r="B14" s="53">
        <f>IF(A14="","",TEXT(A14,"ddd"))</f>
        <v/>
      </c>
      <c r="C14" s="65" t="inlineStr">
        <is>
          <t>HKS1</t>
        </is>
      </c>
      <c r="D14" s="65" t="inlineStr">
        <is>
          <t>Housekeeping</t>
        </is>
      </c>
      <c r="E14" s="65" t="n"/>
      <c r="F14" s="66" t="n">
        <v>0.2916666666666667</v>
      </c>
      <c r="G14" s="66" t="n">
        <v>0.6291666666666667</v>
      </c>
      <c r="H14" s="60" t="n">
        <v>30</v>
      </c>
      <c r="I14" s="66" t="n">
        <v>0.4791666666666667</v>
      </c>
      <c r="J14" s="65" t="n"/>
      <c r="K14" s="62" t="n"/>
      <c r="L14" s="65" t="n"/>
      <c r="M14" s="74">
        <f>IF(OR(F14="",G14=""),"",ROUND(MOD(G14-F14,1)*24-N(H14)/60,2))</f>
        <v/>
      </c>
    </row>
    <row r="15" ht="15" customHeight="1" s="41">
      <c r="A15" s="69" t="n">
        <v>46300</v>
      </c>
      <c r="B15" s="53">
        <f>IF(A15="","",TEXT(A15,"ddd"))</f>
        <v/>
      </c>
      <c r="C15" s="65" t="inlineStr">
        <is>
          <t>HKS2</t>
        </is>
      </c>
      <c r="D15" s="65" t="inlineStr">
        <is>
          <t>Housekeeping</t>
        </is>
      </c>
      <c r="E15" s="65" t="n"/>
      <c r="F15" s="66" t="n">
        <v>0.2916666666666667</v>
      </c>
      <c r="G15" s="66" t="n">
        <v>0.6291666666666667</v>
      </c>
      <c r="H15" s="60" t="n">
        <v>30</v>
      </c>
      <c r="I15" s="66" t="n">
        <v>0.4791666666666667</v>
      </c>
      <c r="J15" s="65" t="n"/>
      <c r="K15" s="62" t="n"/>
      <c r="L15" s="65" t="n"/>
      <c r="M15" s="74">
        <f>IF(OR(F15="",G15=""),"",ROUND(MOD(G15-F15,1)*24-N(H15)/60,2))</f>
        <v/>
      </c>
    </row>
    <row r="16" ht="15" customHeight="1" s="41">
      <c r="A16" s="69" t="n">
        <v>46300</v>
      </c>
      <c r="B16" s="53">
        <f>IF(A16="","",TEXT(A16,"ddd"))</f>
        <v/>
      </c>
      <c r="C16" s="65" t="inlineStr">
        <is>
          <t>HK01</t>
        </is>
      </c>
      <c r="D16" s="65" t="inlineStr">
        <is>
          <t>Housekeeping</t>
        </is>
      </c>
      <c r="E16" s="65" t="n"/>
      <c r="F16" s="66" t="n">
        <v>0.3333333333333333</v>
      </c>
      <c r="G16" s="66" t="n">
        <v>0.5416666666666666</v>
      </c>
      <c r="H16" s="60" t="n">
        <v>0</v>
      </c>
      <c r="I16" s="66" t="n"/>
      <c r="J16" s="65" t="n"/>
      <c r="K16" s="62" t="n"/>
      <c r="L16" s="65" t="n"/>
      <c r="M16" s="74">
        <f>IF(OR(F16="",G16=""),"",ROUND(MOD(G16-F16,1)*24-N(H16)/60,2))</f>
        <v/>
      </c>
    </row>
    <row r="17" ht="15" customHeight="1" s="41">
      <c r="A17" s="69" t="n">
        <v>46300</v>
      </c>
      <c r="B17" s="53">
        <f>IF(A17="","",TEXT(A17,"ddd"))</f>
        <v/>
      </c>
      <c r="C17" s="65" t="inlineStr">
        <is>
          <t>HK03</t>
        </is>
      </c>
      <c r="D17" s="65" t="inlineStr">
        <is>
          <t>Housekeeping</t>
        </is>
      </c>
      <c r="E17" s="65" t="n"/>
      <c r="F17" s="66" t="n">
        <v>0.3333333333333333</v>
      </c>
      <c r="G17" s="66" t="n">
        <v>0.5416666666666666</v>
      </c>
      <c r="H17" s="60" t="n">
        <v>0</v>
      </c>
      <c r="I17" s="66" t="n"/>
      <c r="J17" s="65" t="n"/>
      <c r="K17" s="62" t="n"/>
      <c r="L17" s="65" t="n"/>
      <c r="M17" s="74">
        <f>IF(OR(F17="",G17=""),"",ROUND(MOD(G17-F17,1)*24-N(H17)/60,2))</f>
        <v/>
      </c>
    </row>
    <row r="18" ht="15" customHeight="1" s="41">
      <c r="A18" s="69" t="n">
        <v>46300</v>
      </c>
      <c r="B18" s="53">
        <f>IF(A18="","",TEXT(A18,"ddd"))</f>
        <v/>
      </c>
      <c r="C18" s="65" t="inlineStr">
        <is>
          <t>HK05</t>
        </is>
      </c>
      <c r="D18" s="65" t="inlineStr">
        <is>
          <t>Housekeeping</t>
        </is>
      </c>
      <c r="E18" s="65" t="n"/>
      <c r="F18" s="66" t="n">
        <v>0.3333333333333333</v>
      </c>
      <c r="G18" s="66" t="n">
        <v>0.5416666666666666</v>
      </c>
      <c r="H18" s="60" t="n">
        <v>0</v>
      </c>
      <c r="I18" s="66" t="n"/>
      <c r="J18" s="65" t="n"/>
      <c r="K18" s="62" t="n"/>
      <c r="L18" s="65" t="n"/>
      <c r="M18" s="74">
        <f>IF(OR(F18="",G18=""),"",ROUND(MOD(G18-F18,1)*24-N(H18)/60,2))</f>
        <v/>
      </c>
    </row>
    <row r="19" ht="15" customHeight="1" s="41">
      <c r="A19" s="69" t="n">
        <v>46300</v>
      </c>
      <c r="B19" s="53">
        <f>IF(A19="","",TEXT(A19,"ddd"))</f>
        <v/>
      </c>
      <c r="C19" s="65" t="inlineStr">
        <is>
          <t>HK06</t>
        </is>
      </c>
      <c r="D19" s="65" t="inlineStr">
        <is>
          <t>Housekeeping</t>
        </is>
      </c>
      <c r="E19" s="65" t="n"/>
      <c r="F19" s="66" t="n">
        <v>0.3333333333333333</v>
      </c>
      <c r="G19" s="66" t="n">
        <v>0.5416666666666666</v>
      </c>
      <c r="H19" s="60" t="n">
        <v>0</v>
      </c>
      <c r="I19" s="66" t="n"/>
      <c r="J19" s="65" t="n"/>
      <c r="K19" s="62" t="n"/>
      <c r="L19" s="65" t="n"/>
      <c r="M19" s="74">
        <f>IF(OR(F19="",G19=""),"",ROUND(MOD(G19-F19,1)*24-N(H19)/60,2))</f>
        <v/>
      </c>
    </row>
    <row r="20" ht="15" customHeight="1" s="41">
      <c r="A20" s="69" t="n">
        <v>46300</v>
      </c>
      <c r="B20" s="53">
        <f>IF(A20="","",TEXT(A20,"ddd"))</f>
        <v/>
      </c>
      <c r="C20" s="65" t="inlineStr">
        <is>
          <t>HK08</t>
        </is>
      </c>
      <c r="D20" s="65" t="inlineStr">
        <is>
          <t>Housekeeping</t>
        </is>
      </c>
      <c r="E20" s="65" t="n"/>
      <c r="F20" s="66" t="n">
        <v>0.3333333333333333</v>
      </c>
      <c r="G20" s="66" t="n">
        <v>0.5416666666666666</v>
      </c>
      <c r="H20" s="60" t="n">
        <v>0</v>
      </c>
      <c r="I20" s="66" t="n"/>
      <c r="J20" s="65" t="n"/>
      <c r="K20" s="62" t="n"/>
      <c r="L20" s="65" t="n"/>
      <c r="M20" s="74">
        <f>IF(OR(F20="",G20=""),"",ROUND(MOD(G20-F20,1)*24-N(H20)/60,2))</f>
        <v/>
      </c>
    </row>
    <row r="21" ht="15" customHeight="1" s="41">
      <c r="A21" s="69" t="n">
        <v>46300</v>
      </c>
      <c r="B21" s="53">
        <f>IF(A21="","",TEXT(A21,"ddd"))</f>
        <v/>
      </c>
      <c r="C21" s="65" t="inlineStr">
        <is>
          <t>HK09</t>
        </is>
      </c>
      <c r="D21" s="65" t="inlineStr">
        <is>
          <t>Housekeeping</t>
        </is>
      </c>
      <c r="E21" s="65" t="n"/>
      <c r="F21" s="66" t="n">
        <v>0.3333333333333333</v>
      </c>
      <c r="G21" s="66" t="n">
        <v>0.5416666666666666</v>
      </c>
      <c r="H21" s="60" t="n">
        <v>0</v>
      </c>
      <c r="I21" s="66" t="n"/>
      <c r="J21" s="65" t="n"/>
      <c r="K21" s="62" t="n"/>
      <c r="L21" s="65" t="n"/>
      <c r="M21" s="74">
        <f>IF(OR(F21="",G21=""),"",ROUND(MOD(G21-F21,1)*24-N(H21)/60,2))</f>
        <v/>
      </c>
    </row>
    <row r="22" ht="15" customHeight="1" s="41">
      <c r="A22" s="69" t="n">
        <v>46300</v>
      </c>
      <c r="B22" s="53">
        <f>IF(A22="","",TEXT(A22,"ddd"))</f>
        <v/>
      </c>
      <c r="C22" s="65" t="inlineStr">
        <is>
          <t>HK10</t>
        </is>
      </c>
      <c r="D22" s="65" t="inlineStr">
        <is>
          <t>Housekeeping</t>
        </is>
      </c>
      <c r="E22" s="65" t="n"/>
      <c r="F22" s="66" t="n">
        <v>0.3333333333333333</v>
      </c>
      <c r="G22" s="66" t="n">
        <v>0.5416666666666666</v>
      </c>
      <c r="H22" s="60" t="n">
        <v>0</v>
      </c>
      <c r="I22" s="66" t="n"/>
      <c r="J22" s="65" t="n"/>
      <c r="K22" s="62" t="n"/>
      <c r="L22" s="65" t="n"/>
      <c r="M22" s="74">
        <f>IF(OR(F22="",G22=""),"",ROUND(MOD(G22-F22,1)*24-N(H22)/60,2))</f>
        <v/>
      </c>
    </row>
    <row r="23" ht="15" customHeight="1" s="41">
      <c r="A23" s="69" t="n">
        <v>46300</v>
      </c>
      <c r="B23" s="53">
        <f>IF(A23="","",TEXT(A23,"ddd"))</f>
        <v/>
      </c>
      <c r="C23" s="65" t="inlineStr">
        <is>
          <t>RS01</t>
        </is>
      </c>
      <c r="D23" s="65" t="inlineStr">
        <is>
          <t>Restaurant</t>
        </is>
      </c>
      <c r="E23" s="65" t="n"/>
      <c r="F23" s="66" t="n">
        <v>0.2708333333333333</v>
      </c>
      <c r="G23" s="66" t="n">
        <v>0.6083333333333333</v>
      </c>
      <c r="H23" s="60" t="n">
        <v>30</v>
      </c>
      <c r="I23" s="66" t="n">
        <v>0.4375</v>
      </c>
      <c r="J23" s="65" t="n"/>
      <c r="K23" s="62" t="n"/>
      <c r="L23" s="65" t="n"/>
      <c r="M23" s="74">
        <f>IF(OR(F23="",G23=""),"",ROUND(MOD(G23-F23,1)*24-N(H23)/60,2))</f>
        <v/>
      </c>
    </row>
    <row r="24" ht="15" customHeight="1" s="41">
      <c r="A24" s="69" t="n">
        <v>46300</v>
      </c>
      <c r="B24" s="53">
        <f>IF(A24="","",TEXT(A24,"ddd"))</f>
        <v/>
      </c>
      <c r="C24" s="65" t="inlineStr">
        <is>
          <t>RS07</t>
        </is>
      </c>
      <c r="D24" s="65" t="inlineStr">
        <is>
          <t>Restaurant</t>
        </is>
      </c>
      <c r="E24" s="65" t="n"/>
      <c r="F24" s="66" t="n">
        <v>0.2708333333333333</v>
      </c>
      <c r="G24" s="66" t="n">
        <v>0.4583333333333333</v>
      </c>
      <c r="H24" s="60" t="n">
        <v>0</v>
      </c>
      <c r="I24" s="66" t="n"/>
      <c r="J24" s="65" t="n"/>
      <c r="K24" s="62" t="n"/>
      <c r="L24" s="65" t="n"/>
      <c r="M24" s="74">
        <f>IF(OR(F24="",G24=""),"",ROUND(MOD(G24-F24,1)*24-N(H24)/60,2))</f>
        <v/>
      </c>
    </row>
    <row r="25" ht="15" customHeight="1" s="41">
      <c r="A25" s="69" t="n">
        <v>46300</v>
      </c>
      <c r="B25" s="53">
        <f>IF(A25="","",TEXT(A25,"ddd"))</f>
        <v/>
      </c>
      <c r="C25" s="65" t="inlineStr">
        <is>
          <t>RS08</t>
        </is>
      </c>
      <c r="D25" s="65" t="inlineStr">
        <is>
          <t>Restaurant</t>
        </is>
      </c>
      <c r="E25" s="65" t="n"/>
      <c r="F25" s="66" t="n">
        <v>0.2708333333333333</v>
      </c>
      <c r="G25" s="66" t="n">
        <v>0.4583333333333333</v>
      </c>
      <c r="H25" s="60" t="n">
        <v>0</v>
      </c>
      <c r="I25" s="66" t="n"/>
      <c r="J25" s="65" t="n"/>
      <c r="K25" s="62" t="n"/>
      <c r="L25" s="65" t="n"/>
      <c r="M25" s="74">
        <f>IF(OR(F25="",G25=""),"",ROUND(MOD(G25-F25,1)*24-N(H25)/60,2))</f>
        <v/>
      </c>
    </row>
    <row r="26" ht="15" customHeight="1" s="41">
      <c r="A26" s="69" t="n">
        <v>46300</v>
      </c>
      <c r="B26" s="53">
        <f>IF(A26="","",TEXT(A26,"ddd"))</f>
        <v/>
      </c>
      <c r="C26" s="65" t="inlineStr">
        <is>
          <t>RS04</t>
        </is>
      </c>
      <c r="D26" s="65" t="inlineStr">
        <is>
          <t>Restaurant</t>
        </is>
      </c>
      <c r="E26" s="65" t="n"/>
      <c r="F26" s="66" t="n">
        <v>0.4583333333333333</v>
      </c>
      <c r="G26" s="66" t="n">
        <v>0.625</v>
      </c>
      <c r="H26" s="60" t="n">
        <v>0</v>
      </c>
      <c r="I26" s="66" t="n"/>
      <c r="J26" s="65" t="n"/>
      <c r="K26" s="62" t="n"/>
      <c r="L26" s="65" t="n"/>
      <c r="M26" s="74">
        <f>IF(OR(F26="",G26=""),"",ROUND(MOD(G26-F26,1)*24-N(H26)/60,2))</f>
        <v/>
      </c>
    </row>
    <row r="27" ht="15" customHeight="1" s="41">
      <c r="A27" s="69" t="n">
        <v>46300</v>
      </c>
      <c r="B27" s="53">
        <f>IF(A27="","",TEXT(A27,"ddd"))</f>
        <v/>
      </c>
      <c r="C27" s="65" t="inlineStr">
        <is>
          <t>RS09</t>
        </is>
      </c>
      <c r="D27" s="65" t="inlineStr">
        <is>
          <t>Restaurant</t>
        </is>
      </c>
      <c r="E27" s="65" t="n"/>
      <c r="F27" s="66" t="n">
        <v>0.4583333333333333</v>
      </c>
      <c r="G27" s="66" t="n">
        <v>0.625</v>
      </c>
      <c r="H27" s="60" t="n">
        <v>0</v>
      </c>
      <c r="I27" s="66" t="n"/>
      <c r="J27" s="65" t="n"/>
      <c r="K27" s="62" t="n"/>
      <c r="L27" s="65" t="n"/>
      <c r="M27" s="74">
        <f>IF(OR(F27="",G27=""),"",ROUND(MOD(G27-F27,1)*24-N(H27)/60,2))</f>
        <v/>
      </c>
    </row>
    <row r="28" ht="15" customHeight="1" s="41">
      <c r="A28" s="69" t="n">
        <v>46300</v>
      </c>
      <c r="B28" s="53">
        <f>IF(A28="","",TEXT(A28,"ddd"))</f>
        <v/>
      </c>
      <c r="C28" s="65" t="inlineStr">
        <is>
          <t>RS03</t>
        </is>
      </c>
      <c r="D28" s="65" t="inlineStr">
        <is>
          <t>Restaurant</t>
        </is>
      </c>
      <c r="E28" s="65" t="n"/>
      <c r="F28" s="66" t="n">
        <v>0.7083333333333334</v>
      </c>
      <c r="G28" s="66" t="n">
        <v>0.9375</v>
      </c>
      <c r="H28" s="60" t="n">
        <v>0</v>
      </c>
      <c r="I28" s="66" t="n"/>
      <c r="J28" s="65" t="n"/>
      <c r="K28" s="62" t="n"/>
      <c r="L28" s="65" t="n"/>
      <c r="M28" s="74">
        <f>IF(OR(F28="",G28=""),"",ROUND(MOD(G28-F28,1)*24-N(H28)/60,2))</f>
        <v/>
      </c>
    </row>
    <row r="29" ht="15" customHeight="1" s="41">
      <c r="A29" s="69" t="n">
        <v>46300</v>
      </c>
      <c r="B29" s="53">
        <f>IF(A29="","",TEXT(A29,"ddd"))</f>
        <v/>
      </c>
      <c r="C29" s="65" t="inlineStr">
        <is>
          <t>RS10</t>
        </is>
      </c>
      <c r="D29" s="65" t="inlineStr">
        <is>
          <t>Restaurant</t>
        </is>
      </c>
      <c r="E29" s="65" t="n"/>
      <c r="F29" s="66" t="n">
        <v>0.7083333333333334</v>
      </c>
      <c r="G29" s="66" t="n">
        <v>0.9166666666666666</v>
      </c>
      <c r="H29" s="60" t="n">
        <v>0</v>
      </c>
      <c r="I29" s="66" t="n"/>
      <c r="J29" s="65" t="n"/>
      <c r="K29" s="62" t="n"/>
      <c r="L29" s="65" t="n"/>
      <c r="M29" s="74">
        <f>IF(OR(F29="",G29=""),"",ROUND(MOD(G29-F29,1)*24-N(H29)/60,2))</f>
        <v/>
      </c>
    </row>
    <row r="30" ht="15" customHeight="1" s="41">
      <c r="A30" s="69" t="n">
        <v>46300</v>
      </c>
      <c r="B30" s="53">
        <f>IF(A30="","",TEXT(A30,"ddd"))</f>
        <v/>
      </c>
      <c r="C30" s="65" t="inlineStr">
        <is>
          <t>RS11</t>
        </is>
      </c>
      <c r="D30" s="65" t="inlineStr">
        <is>
          <t>Restaurant</t>
        </is>
      </c>
      <c r="E30" s="65" t="n"/>
      <c r="F30" s="66" t="n">
        <v>0.7083333333333334</v>
      </c>
      <c r="G30" s="66" t="n">
        <v>0.9166666666666666</v>
      </c>
      <c r="H30" s="60" t="n">
        <v>0</v>
      </c>
      <c r="I30" s="66" t="n"/>
      <c r="J30" s="65" t="n"/>
      <c r="K30" s="62" t="n"/>
      <c r="L30" s="65" t="n"/>
      <c r="M30" s="74">
        <f>IF(OR(F30="",G30=""),"",ROUND(MOD(G30-F30,1)*24-N(H30)/60,2))</f>
        <v/>
      </c>
    </row>
    <row r="31" ht="15" customHeight="1" s="41">
      <c r="A31" s="69" t="n">
        <v>46300</v>
      </c>
      <c r="B31" s="53">
        <f>IF(A31="","",TEXT(A31,"ddd"))</f>
        <v/>
      </c>
      <c r="C31" s="65" t="inlineStr">
        <is>
          <t>RS12</t>
        </is>
      </c>
      <c r="D31" s="65" t="inlineStr">
        <is>
          <t>Restaurant</t>
        </is>
      </c>
      <c r="E31" s="65" t="n"/>
      <c r="F31" s="66" t="n">
        <v>0.7083333333333334</v>
      </c>
      <c r="G31" s="66" t="n">
        <v>0.9166666666666666</v>
      </c>
      <c r="H31" s="60" t="n">
        <v>0</v>
      </c>
      <c r="I31" s="66" t="n"/>
      <c r="J31" s="65" t="n"/>
      <c r="K31" s="62" t="n"/>
      <c r="L31" s="65" t="n"/>
      <c r="M31" s="74">
        <f>IF(OR(F31="",G31=""),"",ROUND(MOD(G31-F31,1)*24-N(H31)/60,2))</f>
        <v/>
      </c>
    </row>
    <row r="32" ht="15" customHeight="1" s="41">
      <c r="A32" s="69" t="n">
        <v>46300</v>
      </c>
      <c r="B32" s="53">
        <f>IF(A32="","",TEXT(A32,"ddd"))</f>
        <v/>
      </c>
      <c r="C32" s="65" t="inlineStr">
        <is>
          <t>BA02</t>
        </is>
      </c>
      <c r="D32" s="65" t="inlineStr">
        <is>
          <t>Bar</t>
        </is>
      </c>
      <c r="E32" s="65" t="n"/>
      <c r="F32" s="66" t="n">
        <v>0.6666666666666666</v>
      </c>
      <c r="G32" s="66" t="n">
        <v>0.9583333333333334</v>
      </c>
      <c r="H32" s="60" t="n">
        <v>30</v>
      </c>
      <c r="I32" s="66" t="n">
        <v>0.8125</v>
      </c>
      <c r="J32" s="65" t="n"/>
      <c r="K32" s="62" t="n"/>
      <c r="L32" s="65" t="n"/>
      <c r="M32" s="74">
        <f>IF(OR(F32="",G32=""),"",ROUND(MOD(G32-F32,1)*24-N(H32)/60,2))</f>
        <v/>
      </c>
    </row>
    <row r="33" ht="15" customHeight="1" s="41">
      <c r="A33" s="69" t="n">
        <v>46300</v>
      </c>
      <c r="B33" s="53">
        <f>IF(A33="","",TEXT(A33,"ddd"))</f>
        <v/>
      </c>
      <c r="C33" s="65" t="inlineStr">
        <is>
          <t>CK03</t>
        </is>
      </c>
      <c r="D33" s="65" t="inlineStr">
        <is>
          <t>Kitchen</t>
        </is>
      </c>
      <c r="E33" s="65" t="n"/>
      <c r="F33" s="66" t="n">
        <v>0.2291666666666667</v>
      </c>
      <c r="G33" s="66" t="n">
        <v>0.5666666666666667</v>
      </c>
      <c r="H33" s="60" t="n">
        <v>30</v>
      </c>
      <c r="I33" s="66" t="n">
        <v>0.3958333333333333</v>
      </c>
      <c r="J33" s="65" t="n"/>
      <c r="K33" s="62" t="n"/>
      <c r="L33" s="65" t="n"/>
      <c r="M33" s="74">
        <f>IF(OR(F33="",G33=""),"",ROUND(MOD(G33-F33,1)*24-N(H33)/60,2))</f>
        <v/>
      </c>
    </row>
    <row r="34" ht="15" customHeight="1" s="41">
      <c r="A34" s="69" t="n">
        <v>46300</v>
      </c>
      <c r="B34" s="53">
        <f>IF(A34="","",TEXT(A34,"ddd"))</f>
        <v/>
      </c>
      <c r="C34" s="65" t="inlineStr">
        <is>
          <t>CK05</t>
        </is>
      </c>
      <c r="D34" s="65" t="inlineStr">
        <is>
          <t>Kitchen</t>
        </is>
      </c>
      <c r="E34" s="65" t="n"/>
      <c r="F34" s="66" t="n">
        <v>0.4166666666666667</v>
      </c>
      <c r="G34" s="66" t="n">
        <v>0.7541666666666667</v>
      </c>
      <c r="H34" s="60" t="n">
        <v>30</v>
      </c>
      <c r="I34" s="66" t="n">
        <v>0.5833333333333334</v>
      </c>
      <c r="J34" s="65" t="n"/>
      <c r="K34" s="62" t="n"/>
      <c r="L34" s="65" t="n"/>
      <c r="M34" s="74">
        <f>IF(OR(F34="",G34=""),"",ROUND(MOD(G34-F34,1)*24-N(H34)/60,2))</f>
        <v/>
      </c>
    </row>
    <row r="35" ht="15" customHeight="1" s="41">
      <c r="A35" s="69" t="n">
        <v>46300</v>
      </c>
      <c r="B35" s="53">
        <f>IF(A35="","",TEXT(A35,"ddd"))</f>
        <v/>
      </c>
      <c r="C35" s="65" t="inlineStr">
        <is>
          <t>CK01</t>
        </is>
      </c>
      <c r="D35" s="65" t="inlineStr">
        <is>
          <t>Kitchen</t>
        </is>
      </c>
      <c r="E35" s="65" t="n"/>
      <c r="F35" s="66" t="n">
        <v>0.5833333333333334</v>
      </c>
      <c r="G35" s="66" t="n">
        <v>0.9208333333333333</v>
      </c>
      <c r="H35" s="60" t="n">
        <v>30</v>
      </c>
      <c r="I35" s="66" t="n">
        <v>0.7083333333333334</v>
      </c>
      <c r="J35" s="65" t="n"/>
      <c r="K35" s="62" t="n"/>
      <c r="L35" s="65" t="n"/>
      <c r="M35" s="74">
        <f>IF(OR(F35="",G35=""),"",ROUND(MOD(G35-F35,1)*24-N(H35)/60,2))</f>
        <v/>
      </c>
    </row>
    <row r="36" ht="15" customHeight="1" s="41">
      <c r="A36" s="69" t="n">
        <v>46300</v>
      </c>
      <c r="B36" s="53">
        <f>IF(A36="","",TEXT(A36,"ddd"))</f>
        <v/>
      </c>
      <c r="C36" s="65" t="inlineStr">
        <is>
          <t>CK06</t>
        </is>
      </c>
      <c r="D36" s="65" t="inlineStr">
        <is>
          <t>Kitchen</t>
        </is>
      </c>
      <c r="E36" s="65" t="n"/>
      <c r="F36" s="66" t="n">
        <v>0.625</v>
      </c>
      <c r="G36" s="66" t="n">
        <v>0.9625</v>
      </c>
      <c r="H36" s="60" t="n">
        <v>30</v>
      </c>
      <c r="I36" s="66" t="n">
        <v>0.7916666666666666</v>
      </c>
      <c r="J36" s="65" t="n"/>
      <c r="K36" s="62" t="n"/>
      <c r="L36" s="65" t="n"/>
      <c r="M36" s="74">
        <f>IF(OR(F36="",G36=""),"",ROUND(MOD(G36-F36,1)*24-N(H36)/60,2))</f>
        <v/>
      </c>
    </row>
    <row r="37" ht="15" customHeight="1" s="41">
      <c r="A37" s="69" t="n">
        <v>46300</v>
      </c>
      <c r="B37" s="53">
        <f>IF(A37="","",TEXT(A37,"ddd"))</f>
        <v/>
      </c>
      <c r="C37" s="65" t="inlineStr">
        <is>
          <t>ST01</t>
        </is>
      </c>
      <c r="D37" s="65" t="inlineStr">
        <is>
          <t>Kitchen</t>
        </is>
      </c>
      <c r="E37" s="65" t="n"/>
      <c r="F37" s="66" t="n">
        <v>0.7083333333333334</v>
      </c>
      <c r="G37" s="66" t="n">
        <v>0.9583333333333334</v>
      </c>
      <c r="H37" s="60" t="n">
        <v>0</v>
      </c>
      <c r="I37" s="66" t="n"/>
      <c r="J37" s="65" t="n"/>
      <c r="K37" s="62" t="n"/>
      <c r="L37" s="65" t="n"/>
      <c r="M37" s="74">
        <f>IF(OR(F37="",G37=""),"",ROUND(MOD(G37-F37,1)*24-N(H37)/60,2))</f>
        <v/>
      </c>
    </row>
    <row r="38" ht="15" customHeight="1" s="41">
      <c r="A38" s="69" t="n">
        <v>46300</v>
      </c>
      <c r="B38" s="53">
        <f>IF(A38="","",TEXT(A38,"ddd"))</f>
        <v/>
      </c>
      <c r="C38" s="65" t="inlineStr">
        <is>
          <t>MT01</t>
        </is>
      </c>
      <c r="D38" s="65" t="inlineStr">
        <is>
          <t>Maintenance</t>
        </is>
      </c>
      <c r="E38" s="65" t="n"/>
      <c r="F38" s="66" t="n">
        <v>0.2916666666666667</v>
      </c>
      <c r="G38" s="66" t="n">
        <v>0.6291666666666667</v>
      </c>
      <c r="H38" s="60" t="n">
        <v>30</v>
      </c>
      <c r="I38" s="66" t="n">
        <v>0.4583333333333333</v>
      </c>
      <c r="J38" s="65" t="n"/>
      <c r="K38" s="62" t="n"/>
      <c r="L38" s="65" t="n"/>
      <c r="M38" s="74">
        <f>IF(OR(F38="",G38=""),"",ROUND(MOD(G38-F38,1)*24-N(H38)/60,2))</f>
        <v/>
      </c>
    </row>
    <row r="39" ht="15" customHeight="1" s="41">
      <c r="A39" s="69" t="n">
        <v>46300</v>
      </c>
      <c r="B39" s="53">
        <f>IF(A39="","",TEXT(A39,"ddd"))</f>
        <v/>
      </c>
      <c r="C39" s="65" t="inlineStr">
        <is>
          <t>SA01</t>
        </is>
      </c>
      <c r="D39" s="65" t="inlineStr">
        <is>
          <t>Sales and admin</t>
        </is>
      </c>
      <c r="E39" s="65" t="n"/>
      <c r="F39" s="66" t="n">
        <v>0.375</v>
      </c>
      <c r="G39" s="66" t="n">
        <v>0.7291666666666666</v>
      </c>
      <c r="H39" s="60" t="n">
        <v>30</v>
      </c>
      <c r="I39" s="66" t="n">
        <v>0.5208333333333334</v>
      </c>
      <c r="J39" s="65" t="n"/>
      <c r="K39" s="62" t="n"/>
      <c r="L39" s="65" t="n"/>
      <c r="M39" s="74">
        <f>IF(OR(F39="",G39=""),"",ROUND(MOD(G39-F39,1)*24-N(H39)/60,2))</f>
        <v/>
      </c>
    </row>
    <row r="40" ht="15" customHeight="1" s="41">
      <c r="A40" s="69" t="n">
        <v>46301</v>
      </c>
      <c r="B40" s="53">
        <f>IF(A40="","",TEXT(A40,"ddd"))</f>
        <v/>
      </c>
      <c r="C40" s="65" t="inlineStr">
        <is>
          <t>FO01</t>
        </is>
      </c>
      <c r="D40" s="65" t="inlineStr">
        <is>
          <t>Front office</t>
        </is>
      </c>
      <c r="E40" s="65" t="n"/>
      <c r="F40" s="66" t="n">
        <v>0.2708333333333333</v>
      </c>
      <c r="G40" s="66" t="n">
        <v>0.6083333333333333</v>
      </c>
      <c r="H40" s="60" t="n">
        <v>30</v>
      </c>
      <c r="I40" s="66" t="n">
        <v>0.4583333333333333</v>
      </c>
      <c r="J40" s="65" t="n"/>
      <c r="K40" s="62" t="n"/>
      <c r="L40" s="65" t="n"/>
      <c r="M40" s="74">
        <f>IF(OR(F40="",G40=""),"",ROUND(MOD(G40-F40,1)*24-N(H40)/60,2))</f>
        <v/>
      </c>
    </row>
    <row r="41" ht="15" customHeight="1" s="41">
      <c r="A41" s="69" t="n">
        <v>46301</v>
      </c>
      <c r="B41" s="53">
        <f>IF(A41="","",TEXT(A41,"ddd"))</f>
        <v/>
      </c>
      <c r="C41" s="65" t="inlineStr">
        <is>
          <t>DM01</t>
        </is>
      </c>
      <c r="D41" s="65" t="inlineStr">
        <is>
          <t>Front office</t>
        </is>
      </c>
      <c r="E41" s="65" t="n"/>
      <c r="F41" s="66" t="n">
        <v>0.2916666666666667</v>
      </c>
      <c r="G41" s="66" t="n">
        <v>0.6291666666666667</v>
      </c>
      <c r="H41" s="60" t="n">
        <v>30</v>
      </c>
      <c r="I41" s="66" t="n">
        <v>0.5</v>
      </c>
      <c r="J41" s="65" t="n"/>
      <c r="K41" s="62" t="n"/>
      <c r="L41" s="65" t="inlineStr">
        <is>
          <t>yes</t>
        </is>
      </c>
      <c r="M41" s="74">
        <f>IF(OR(F41="",G41=""),"",ROUND(MOD(G41-F41,1)*24-N(H41)/60,2))</f>
        <v/>
      </c>
    </row>
    <row r="42" ht="15" customHeight="1" s="41">
      <c r="A42" s="69" t="n">
        <v>46301</v>
      </c>
      <c r="B42" s="53">
        <f>IF(A42="","",TEXT(A42,"ddd"))</f>
        <v/>
      </c>
      <c r="C42" s="65" t="inlineStr">
        <is>
          <t>PO01</t>
        </is>
      </c>
      <c r="D42" s="65" t="inlineStr">
        <is>
          <t>Front office</t>
        </is>
      </c>
      <c r="E42" s="65" t="n"/>
      <c r="F42" s="66" t="n">
        <v>0.2916666666666667</v>
      </c>
      <c r="G42" s="66" t="n">
        <v>0.6291666666666667</v>
      </c>
      <c r="H42" s="60" t="n">
        <v>30</v>
      </c>
      <c r="I42" s="66" t="n">
        <v>0.4791666666666667</v>
      </c>
      <c r="J42" s="65" t="n"/>
      <c r="K42" s="62" t="n"/>
      <c r="L42" s="65" t="n"/>
      <c r="M42" s="74">
        <f>IF(OR(F42="",G42=""),"",ROUND(MOD(G42-F42,1)*24-N(H42)/60,2))</f>
        <v/>
      </c>
    </row>
    <row r="43" ht="15" customHeight="1" s="41">
      <c r="A43" s="69" t="n">
        <v>46301</v>
      </c>
      <c r="B43" s="53">
        <f>IF(A43="","",TEXT(A43,"ddd"))</f>
        <v/>
      </c>
      <c r="C43" s="65" t="inlineStr">
        <is>
          <t>CO01</t>
        </is>
      </c>
      <c r="D43" s="65" t="inlineStr">
        <is>
          <t>Front office</t>
        </is>
      </c>
      <c r="E43" s="65" t="n"/>
      <c r="F43" s="66" t="n">
        <v>0.3125</v>
      </c>
      <c r="G43" s="66" t="n">
        <v>0.65</v>
      </c>
      <c r="H43" s="60" t="n">
        <v>30</v>
      </c>
      <c r="I43" s="66" t="n">
        <v>0.5</v>
      </c>
      <c r="J43" s="65" t="n"/>
      <c r="K43" s="62" t="n"/>
      <c r="L43" s="65" t="n"/>
      <c r="M43" s="74">
        <f>IF(OR(F43="",G43=""),"",ROUND(MOD(G43-F43,1)*24-N(H43)/60,2))</f>
        <v/>
      </c>
    </row>
    <row r="44" ht="15" customHeight="1" s="41">
      <c r="A44" s="69" t="n">
        <v>46301</v>
      </c>
      <c r="B44" s="53">
        <f>IF(A44="","",TEXT(A44,"ddd"))</f>
        <v/>
      </c>
      <c r="C44" s="65" t="inlineStr">
        <is>
          <t>FO02</t>
        </is>
      </c>
      <c r="D44" s="65" t="inlineStr">
        <is>
          <t>Front office</t>
        </is>
      </c>
      <c r="E44" s="65" t="n"/>
      <c r="F44" s="66" t="n">
        <v>0.6041666666666666</v>
      </c>
      <c r="G44" s="66" t="n">
        <v>0.9416666666666667</v>
      </c>
      <c r="H44" s="60" t="n">
        <v>30</v>
      </c>
      <c r="I44" s="66" t="n">
        <v>0.7708333333333334</v>
      </c>
      <c r="J44" s="65" t="n"/>
      <c r="K44" s="62" t="n"/>
      <c r="L44" s="65" t="n"/>
      <c r="M44" s="74">
        <f>IF(OR(F44="",G44=""),"",ROUND(MOD(G44-F44,1)*24-N(H44)/60,2))</f>
        <v/>
      </c>
    </row>
    <row r="45" ht="15" customHeight="1" s="41">
      <c r="A45" s="69" t="n">
        <v>46301</v>
      </c>
      <c r="B45" s="53">
        <f>IF(A45="","",TEXT(A45,"ddd"))</f>
        <v/>
      </c>
      <c r="C45" s="65" t="inlineStr">
        <is>
          <t>FS01</t>
        </is>
      </c>
      <c r="D45" s="65" t="inlineStr">
        <is>
          <t>Front office</t>
        </is>
      </c>
      <c r="E45" s="65" t="n"/>
      <c r="F45" s="66" t="n">
        <v>0.625</v>
      </c>
      <c r="G45" s="66" t="n">
        <v>0.9625</v>
      </c>
      <c r="H45" s="60" t="n">
        <v>30</v>
      </c>
      <c r="I45" s="66" t="n">
        <v>0.7916666666666666</v>
      </c>
      <c r="J45" s="65" t="inlineStr">
        <is>
          <t>Level 5</t>
        </is>
      </c>
      <c r="K45" s="62" t="n">
        <v>7.6</v>
      </c>
      <c r="L45" s="65" t="n"/>
      <c r="M45" s="74">
        <f>IF(OR(F45="",G45=""),"",ROUND(MOD(G45-F45,1)*24-N(H45)/60,2))</f>
        <v/>
      </c>
    </row>
    <row r="46" ht="15" customHeight="1" s="41">
      <c r="A46" s="69" t="n">
        <v>46301</v>
      </c>
      <c r="B46" s="53">
        <f>IF(A46="","",TEXT(A46,"ddd"))</f>
        <v/>
      </c>
      <c r="C46" s="65" t="inlineStr">
        <is>
          <t>NA01</t>
        </is>
      </c>
      <c r="D46" s="65" t="inlineStr">
        <is>
          <t>Front office</t>
        </is>
      </c>
      <c r="E46" s="65" t="n"/>
      <c r="F46" s="66" t="n">
        <v>0.9479166666666666</v>
      </c>
      <c r="G46" s="66" t="n">
        <v>0.2854166666666667</v>
      </c>
      <c r="H46" s="60" t="n">
        <v>30</v>
      </c>
      <c r="I46" s="66" t="n">
        <v>0.125</v>
      </c>
      <c r="J46" s="65" t="n"/>
      <c r="K46" s="62" t="n"/>
      <c r="L46" s="65" t="inlineStr">
        <is>
          <t>yes</t>
        </is>
      </c>
      <c r="M46" s="74">
        <f>IF(OR(F46="",G46=""),"",ROUND(MOD(G46-F46,1)*24-N(H46)/60,2))</f>
        <v/>
      </c>
    </row>
    <row r="47" ht="15" customHeight="1" s="41">
      <c r="A47" s="69" t="n">
        <v>46301</v>
      </c>
      <c r="B47" s="53">
        <f>IF(A47="","",TEXT(A47,"ddd"))</f>
        <v/>
      </c>
      <c r="C47" s="65" t="inlineStr">
        <is>
          <t>PA01</t>
        </is>
      </c>
      <c r="D47" s="65" t="inlineStr">
        <is>
          <t>Housekeeping</t>
        </is>
      </c>
      <c r="E47" s="65" t="n"/>
      <c r="F47" s="66" t="n">
        <v>0.25</v>
      </c>
      <c r="G47" s="66" t="n">
        <v>0.5875</v>
      </c>
      <c r="H47" s="60" t="n">
        <v>30</v>
      </c>
      <c r="I47" s="66" t="n">
        <v>0.4166666666666667</v>
      </c>
      <c r="J47" s="65" t="n"/>
      <c r="K47" s="62" t="n"/>
      <c r="L47" s="65" t="n"/>
      <c r="M47" s="74">
        <f>IF(OR(F47="",G47=""),"",ROUND(MOD(G47-F47,1)*24-N(H47)/60,2))</f>
        <v/>
      </c>
    </row>
    <row r="48" ht="15" customHeight="1" s="41">
      <c r="A48" s="69" t="n">
        <v>46301</v>
      </c>
      <c r="B48" s="53">
        <f>IF(A48="","",TEXT(A48,"ddd"))</f>
        <v/>
      </c>
      <c r="C48" s="65" t="inlineStr">
        <is>
          <t>PA02</t>
        </is>
      </c>
      <c r="D48" s="65" t="inlineStr">
        <is>
          <t>Housekeeping</t>
        </is>
      </c>
      <c r="E48" s="65" t="n"/>
      <c r="F48" s="66" t="n">
        <v>0.25</v>
      </c>
      <c r="G48" s="66" t="n">
        <v>0.4583333333333333</v>
      </c>
      <c r="H48" s="60" t="n">
        <v>0</v>
      </c>
      <c r="I48" s="66" t="n"/>
      <c r="J48" s="65" t="n"/>
      <c r="K48" s="62" t="n"/>
      <c r="L48" s="65" t="n"/>
      <c r="M48" s="74">
        <f>IF(OR(F48="",G48=""),"",ROUND(MOD(G48-F48,1)*24-N(H48)/60,2))</f>
        <v/>
      </c>
    </row>
    <row r="49" ht="15" customHeight="1" s="41">
      <c r="A49" s="69" t="n">
        <v>46301</v>
      </c>
      <c r="B49" s="53">
        <f>IF(A49="","",TEXT(A49,"ddd"))</f>
        <v/>
      </c>
      <c r="C49" s="65" t="inlineStr">
        <is>
          <t>HKS1</t>
        </is>
      </c>
      <c r="D49" s="65" t="inlineStr">
        <is>
          <t>Housekeeping</t>
        </is>
      </c>
      <c r="E49" s="65" t="n"/>
      <c r="F49" s="66" t="n">
        <v>0.2916666666666667</v>
      </c>
      <c r="G49" s="66" t="n">
        <v>0.6291666666666667</v>
      </c>
      <c r="H49" s="60" t="n">
        <v>30</v>
      </c>
      <c r="I49" s="66" t="n">
        <v>0.4791666666666667</v>
      </c>
      <c r="J49" s="65" t="n"/>
      <c r="K49" s="62" t="n"/>
      <c r="L49" s="65" t="n"/>
      <c r="M49" s="74">
        <f>IF(OR(F49="",G49=""),"",ROUND(MOD(G49-F49,1)*24-N(H49)/60,2))</f>
        <v/>
      </c>
    </row>
    <row r="50" ht="15" customHeight="1" s="41">
      <c r="A50" s="69" t="n">
        <v>46301</v>
      </c>
      <c r="B50" s="53">
        <f>IF(A50="","",TEXT(A50,"ddd"))</f>
        <v/>
      </c>
      <c r="C50" s="65" t="inlineStr">
        <is>
          <t>HKS2</t>
        </is>
      </c>
      <c r="D50" s="65" t="inlineStr">
        <is>
          <t>Housekeeping</t>
        </is>
      </c>
      <c r="E50" s="65" t="n"/>
      <c r="F50" s="66" t="n">
        <v>0.2916666666666667</v>
      </c>
      <c r="G50" s="66" t="n">
        <v>0.6291666666666667</v>
      </c>
      <c r="H50" s="60" t="n">
        <v>30</v>
      </c>
      <c r="I50" s="66" t="n">
        <v>0.4791666666666667</v>
      </c>
      <c r="J50" s="65" t="n"/>
      <c r="K50" s="62" t="n"/>
      <c r="L50" s="65" t="n"/>
      <c r="M50" s="74">
        <f>IF(OR(F50="",G50=""),"",ROUND(MOD(G50-F50,1)*24-N(H50)/60,2))</f>
        <v/>
      </c>
    </row>
    <row r="51" ht="15" customHeight="1" s="41">
      <c r="A51" s="69" t="n">
        <v>46301</v>
      </c>
      <c r="B51" s="53">
        <f>IF(A51="","",TEXT(A51,"ddd"))</f>
        <v/>
      </c>
      <c r="C51" s="65" t="inlineStr">
        <is>
          <t>HK01</t>
        </is>
      </c>
      <c r="D51" s="65" t="inlineStr">
        <is>
          <t>Housekeeping</t>
        </is>
      </c>
      <c r="E51" s="65" t="n"/>
      <c r="F51" s="66" t="n">
        <v>0.3333333333333333</v>
      </c>
      <c r="G51" s="66" t="n">
        <v>0.5416666666666666</v>
      </c>
      <c r="H51" s="60" t="n">
        <v>0</v>
      </c>
      <c r="I51" s="66" t="n"/>
      <c r="J51" s="65" t="n"/>
      <c r="K51" s="62" t="n"/>
      <c r="L51" s="65" t="n"/>
      <c r="M51" s="74">
        <f>IF(OR(F51="",G51=""),"",ROUND(MOD(G51-F51,1)*24-N(H51)/60,2))</f>
        <v/>
      </c>
    </row>
    <row r="52" ht="15" customHeight="1" s="41">
      <c r="A52" s="69" t="n">
        <v>46301</v>
      </c>
      <c r="B52" s="53">
        <f>IF(A52="","",TEXT(A52,"ddd"))</f>
        <v/>
      </c>
      <c r="C52" s="65" t="inlineStr">
        <is>
          <t>HK03</t>
        </is>
      </c>
      <c r="D52" s="65" t="inlineStr">
        <is>
          <t>Housekeeping</t>
        </is>
      </c>
      <c r="E52" s="65" t="n"/>
      <c r="F52" s="66" t="n">
        <v>0.3333333333333333</v>
      </c>
      <c r="G52" s="66" t="n">
        <v>0.5416666666666666</v>
      </c>
      <c r="H52" s="60" t="n">
        <v>0</v>
      </c>
      <c r="I52" s="66" t="n"/>
      <c r="J52" s="65" t="n"/>
      <c r="K52" s="62" t="n"/>
      <c r="L52" s="65" t="n"/>
      <c r="M52" s="74">
        <f>IF(OR(F52="",G52=""),"",ROUND(MOD(G52-F52,1)*24-N(H52)/60,2))</f>
        <v/>
      </c>
    </row>
    <row r="53" ht="15" customHeight="1" s="41">
      <c r="A53" s="69" t="n">
        <v>46301</v>
      </c>
      <c r="B53" s="53">
        <f>IF(A53="","",TEXT(A53,"ddd"))</f>
        <v/>
      </c>
      <c r="C53" s="65" t="inlineStr">
        <is>
          <t>HK04</t>
        </is>
      </c>
      <c r="D53" s="65" t="inlineStr">
        <is>
          <t>Housekeeping</t>
        </is>
      </c>
      <c r="E53" s="65" t="n"/>
      <c r="F53" s="66" t="n">
        <v>0.3333333333333333</v>
      </c>
      <c r="G53" s="66" t="n">
        <v>0.5416666666666666</v>
      </c>
      <c r="H53" s="60" t="n">
        <v>0</v>
      </c>
      <c r="I53" s="66" t="n"/>
      <c r="J53" s="65" t="n"/>
      <c r="K53" s="62" t="n"/>
      <c r="L53" s="65" t="n"/>
      <c r="M53" s="74">
        <f>IF(OR(F53="",G53=""),"",ROUND(MOD(G53-F53,1)*24-N(H53)/60,2))</f>
        <v/>
      </c>
    </row>
    <row r="54" ht="15" customHeight="1" s="41">
      <c r="A54" s="69" t="n">
        <v>46301</v>
      </c>
      <c r="B54" s="53">
        <f>IF(A54="","",TEXT(A54,"ddd"))</f>
        <v/>
      </c>
      <c r="C54" s="65" t="inlineStr">
        <is>
          <t>HK05</t>
        </is>
      </c>
      <c r="D54" s="65" t="inlineStr">
        <is>
          <t>Housekeeping</t>
        </is>
      </c>
      <c r="E54" s="65" t="n"/>
      <c r="F54" s="66" t="n">
        <v>0.3333333333333333</v>
      </c>
      <c r="G54" s="66" t="n">
        <v>0.5416666666666666</v>
      </c>
      <c r="H54" s="60" t="n">
        <v>0</v>
      </c>
      <c r="I54" s="66" t="n"/>
      <c r="J54" s="65" t="n"/>
      <c r="K54" s="62" t="n"/>
      <c r="L54" s="65" t="n"/>
      <c r="M54" s="74">
        <f>IF(OR(F54="",G54=""),"",ROUND(MOD(G54-F54,1)*24-N(H54)/60,2))</f>
        <v/>
      </c>
    </row>
    <row r="55" ht="15" customHeight="1" s="41">
      <c r="A55" s="69" t="n">
        <v>46301</v>
      </c>
      <c r="B55" s="53">
        <f>IF(A55="","",TEXT(A55,"ddd"))</f>
        <v/>
      </c>
      <c r="C55" s="65" t="inlineStr">
        <is>
          <t>HK06</t>
        </is>
      </c>
      <c r="D55" s="65" t="inlineStr">
        <is>
          <t>Housekeeping</t>
        </is>
      </c>
      <c r="E55" s="65" t="n"/>
      <c r="F55" s="66" t="n">
        <v>0.3333333333333333</v>
      </c>
      <c r="G55" s="66" t="n">
        <v>0.5416666666666666</v>
      </c>
      <c r="H55" s="60" t="n">
        <v>0</v>
      </c>
      <c r="I55" s="66" t="n"/>
      <c r="J55" s="65" t="n"/>
      <c r="K55" s="62" t="n"/>
      <c r="L55" s="65" t="n"/>
      <c r="M55" s="74">
        <f>IF(OR(F55="",G55=""),"",ROUND(MOD(G55-F55,1)*24-N(H55)/60,2))</f>
        <v/>
      </c>
    </row>
    <row r="56" ht="15" customHeight="1" s="41">
      <c r="A56" s="69" t="n">
        <v>46301</v>
      </c>
      <c r="B56" s="53">
        <f>IF(A56="","",TEXT(A56,"ddd"))</f>
        <v/>
      </c>
      <c r="C56" s="65" t="inlineStr">
        <is>
          <t>HK08</t>
        </is>
      </c>
      <c r="D56" s="65" t="inlineStr">
        <is>
          <t>Housekeeping</t>
        </is>
      </c>
      <c r="E56" s="65" t="n"/>
      <c r="F56" s="66" t="n">
        <v>0.3333333333333333</v>
      </c>
      <c r="G56" s="66" t="n">
        <v>0.5416666666666666</v>
      </c>
      <c r="H56" s="60" t="n">
        <v>0</v>
      </c>
      <c r="I56" s="66" t="n"/>
      <c r="J56" s="65" t="n"/>
      <c r="K56" s="62" t="n"/>
      <c r="L56" s="65" t="n"/>
      <c r="M56" s="74">
        <f>IF(OR(F56="",G56=""),"",ROUND(MOD(G56-F56,1)*24-N(H56)/60,2))</f>
        <v/>
      </c>
    </row>
    <row r="57" ht="15" customHeight="1" s="41">
      <c r="A57" s="69" t="n">
        <v>46301</v>
      </c>
      <c r="B57" s="53">
        <f>IF(A57="","",TEXT(A57,"ddd"))</f>
        <v/>
      </c>
      <c r="C57" s="65" t="inlineStr">
        <is>
          <t>HK09</t>
        </is>
      </c>
      <c r="D57" s="65" t="inlineStr">
        <is>
          <t>Housekeeping</t>
        </is>
      </c>
      <c r="E57" s="65" t="n"/>
      <c r="F57" s="66" t="n">
        <v>0.3333333333333333</v>
      </c>
      <c r="G57" s="66" t="n">
        <v>0.5416666666666666</v>
      </c>
      <c r="H57" s="60" t="n">
        <v>0</v>
      </c>
      <c r="I57" s="66" t="n"/>
      <c r="J57" s="65" t="n"/>
      <c r="K57" s="62" t="n"/>
      <c r="L57" s="65" t="n"/>
      <c r="M57" s="74">
        <f>IF(OR(F57="",G57=""),"",ROUND(MOD(G57-F57,1)*24-N(H57)/60,2))</f>
        <v/>
      </c>
    </row>
    <row r="58" ht="15" customHeight="1" s="41">
      <c r="A58" s="69" t="n">
        <v>46301</v>
      </c>
      <c r="B58" s="53">
        <f>IF(A58="","",TEXT(A58,"ddd"))</f>
        <v/>
      </c>
      <c r="C58" s="65" t="inlineStr">
        <is>
          <t>HK10</t>
        </is>
      </c>
      <c r="D58" s="65" t="inlineStr">
        <is>
          <t>Housekeeping</t>
        </is>
      </c>
      <c r="E58" s="65" t="n"/>
      <c r="F58" s="66" t="n">
        <v>0.3333333333333333</v>
      </c>
      <c r="G58" s="66" t="n">
        <v>0.5416666666666666</v>
      </c>
      <c r="H58" s="60" t="n">
        <v>0</v>
      </c>
      <c r="I58" s="66" t="n"/>
      <c r="J58" s="65" t="n"/>
      <c r="K58" s="62" t="n"/>
      <c r="L58" s="65" t="n"/>
      <c r="M58" s="74">
        <f>IF(OR(F58="",G58=""),"",ROUND(MOD(G58-F58,1)*24-N(H58)/60,2))</f>
        <v/>
      </c>
    </row>
    <row r="59" ht="15" customHeight="1" s="41">
      <c r="A59" s="69" t="n">
        <v>46301</v>
      </c>
      <c r="B59" s="53">
        <f>IF(A59="","",TEXT(A59,"ddd"))</f>
        <v/>
      </c>
      <c r="C59" s="65" t="inlineStr">
        <is>
          <t>RS01</t>
        </is>
      </c>
      <c r="D59" s="65" t="inlineStr">
        <is>
          <t>Restaurant</t>
        </is>
      </c>
      <c r="E59" s="65" t="n"/>
      <c r="F59" s="66" t="n">
        <v>0.2708333333333333</v>
      </c>
      <c r="G59" s="66" t="n">
        <v>0.6083333333333333</v>
      </c>
      <c r="H59" s="60" t="n">
        <v>30</v>
      </c>
      <c r="I59" s="66" t="n">
        <v>0.4375</v>
      </c>
      <c r="J59" s="65" t="n"/>
      <c r="K59" s="62" t="n"/>
      <c r="L59" s="65" t="n"/>
      <c r="M59" s="74">
        <f>IF(OR(F59="",G59=""),"",ROUND(MOD(G59-F59,1)*24-N(H59)/60,2))</f>
        <v/>
      </c>
    </row>
    <row r="60" ht="15" customHeight="1" s="41">
      <c r="A60" s="69" t="n">
        <v>46301</v>
      </c>
      <c r="B60" s="53">
        <f>IF(A60="","",TEXT(A60,"ddd"))</f>
        <v/>
      </c>
      <c r="C60" s="65" t="inlineStr">
        <is>
          <t>RS07</t>
        </is>
      </c>
      <c r="D60" s="65" t="inlineStr">
        <is>
          <t>Restaurant</t>
        </is>
      </c>
      <c r="E60" s="65" t="n"/>
      <c r="F60" s="66" t="n">
        <v>0.2708333333333333</v>
      </c>
      <c r="G60" s="66" t="n">
        <v>0.4583333333333333</v>
      </c>
      <c r="H60" s="60" t="n">
        <v>0</v>
      </c>
      <c r="I60" s="66" t="n"/>
      <c r="J60" s="65" t="n"/>
      <c r="K60" s="62" t="n"/>
      <c r="L60" s="65" t="n"/>
      <c r="M60" s="74">
        <f>IF(OR(F60="",G60=""),"",ROUND(MOD(G60-F60,1)*24-N(H60)/60,2))</f>
        <v/>
      </c>
    </row>
    <row r="61" ht="15" customHeight="1" s="41">
      <c r="A61" s="69" t="n">
        <v>46301</v>
      </c>
      <c r="B61" s="53">
        <f>IF(A61="","",TEXT(A61,"ddd"))</f>
        <v/>
      </c>
      <c r="C61" s="65" t="inlineStr">
        <is>
          <t>RS08</t>
        </is>
      </c>
      <c r="D61" s="65" t="inlineStr">
        <is>
          <t>Restaurant</t>
        </is>
      </c>
      <c r="E61" s="65" t="n"/>
      <c r="F61" s="66" t="n">
        <v>0.2708333333333333</v>
      </c>
      <c r="G61" s="66" t="n">
        <v>0.4583333333333333</v>
      </c>
      <c r="H61" s="60" t="n">
        <v>0</v>
      </c>
      <c r="I61" s="66" t="n"/>
      <c r="J61" s="65" t="n"/>
      <c r="K61" s="62" t="n"/>
      <c r="L61" s="65" t="n"/>
      <c r="M61" s="74">
        <f>IF(OR(F61="",G61=""),"",ROUND(MOD(G61-F61,1)*24-N(H61)/60,2))</f>
        <v/>
      </c>
    </row>
    <row r="62" ht="15" customHeight="1" s="41">
      <c r="A62" s="69" t="n">
        <v>46301</v>
      </c>
      <c r="B62" s="53">
        <f>IF(A62="","",TEXT(A62,"ddd"))</f>
        <v/>
      </c>
      <c r="C62" s="65" t="inlineStr">
        <is>
          <t>RS09</t>
        </is>
      </c>
      <c r="D62" s="65" t="inlineStr">
        <is>
          <t>Restaurant</t>
        </is>
      </c>
      <c r="E62" s="65" t="n"/>
      <c r="F62" s="66" t="n">
        <v>0.2708333333333333</v>
      </c>
      <c r="G62" s="66" t="n">
        <v>0.4583333333333333</v>
      </c>
      <c r="H62" s="60" t="n">
        <v>0</v>
      </c>
      <c r="I62" s="66" t="n"/>
      <c r="J62" s="65" t="n"/>
      <c r="K62" s="62" t="n"/>
      <c r="L62" s="65" t="n"/>
      <c r="M62" s="74">
        <f>IF(OR(F62="",G62=""),"",ROUND(MOD(G62-F62,1)*24-N(H62)/60,2))</f>
        <v/>
      </c>
    </row>
    <row r="63" ht="15" customHeight="1" s="41">
      <c r="A63" s="69" t="n">
        <v>46301</v>
      </c>
      <c r="B63" s="53">
        <f>IF(A63="","",TEXT(A63,"ddd"))</f>
        <v/>
      </c>
      <c r="C63" s="65" t="inlineStr">
        <is>
          <t>RS04</t>
        </is>
      </c>
      <c r="D63" s="65" t="inlineStr">
        <is>
          <t>Restaurant</t>
        </is>
      </c>
      <c r="E63" s="65" t="n"/>
      <c r="F63" s="66" t="n">
        <v>0.4583333333333333</v>
      </c>
      <c r="G63" s="66" t="n">
        <v>0.625</v>
      </c>
      <c r="H63" s="60" t="n">
        <v>0</v>
      </c>
      <c r="I63" s="66" t="n"/>
      <c r="J63" s="65" t="n"/>
      <c r="K63" s="62" t="n"/>
      <c r="L63" s="65" t="n"/>
      <c r="M63" s="74">
        <f>IF(OR(F63="",G63=""),"",ROUND(MOD(G63-F63,1)*24-N(H63)/60,2))</f>
        <v/>
      </c>
    </row>
    <row r="64" ht="15" customHeight="1" s="41">
      <c r="A64" s="69" t="n">
        <v>46301</v>
      </c>
      <c r="B64" s="53">
        <f>IF(A64="","",TEXT(A64,"ddd"))</f>
        <v/>
      </c>
      <c r="C64" s="65" t="inlineStr">
        <is>
          <t>RS10</t>
        </is>
      </c>
      <c r="D64" s="65" t="inlineStr">
        <is>
          <t>Restaurant</t>
        </is>
      </c>
      <c r="E64" s="65" t="n"/>
      <c r="F64" s="66" t="n">
        <v>0.4583333333333333</v>
      </c>
      <c r="G64" s="66" t="n">
        <v>0.625</v>
      </c>
      <c r="H64" s="60" t="n">
        <v>0</v>
      </c>
      <c r="I64" s="66" t="n"/>
      <c r="J64" s="65" t="n"/>
      <c r="K64" s="62" t="n"/>
      <c r="L64" s="65" t="n"/>
      <c r="M64" s="74">
        <f>IF(OR(F64="",G64=""),"",ROUND(MOD(G64-F64,1)*24-N(H64)/60,2))</f>
        <v/>
      </c>
    </row>
    <row r="65" ht="15" customHeight="1" s="41">
      <c r="A65" s="69" t="n">
        <v>46301</v>
      </c>
      <c r="B65" s="53">
        <f>IF(A65="","",TEXT(A65,"ddd"))</f>
        <v/>
      </c>
      <c r="C65" s="65" t="inlineStr">
        <is>
          <t>RS14</t>
        </is>
      </c>
      <c r="D65" s="65" t="inlineStr">
        <is>
          <t>Restaurant</t>
        </is>
      </c>
      <c r="E65" s="65" t="n"/>
      <c r="F65" s="66" t="n">
        <v>0.4583333333333333</v>
      </c>
      <c r="G65" s="66" t="n">
        <v>0.625</v>
      </c>
      <c r="H65" s="60" t="n">
        <v>0</v>
      </c>
      <c r="I65" s="66" t="n"/>
      <c r="J65" s="65" t="n"/>
      <c r="K65" s="62" t="n"/>
      <c r="L65" s="65" t="n"/>
      <c r="M65" s="74">
        <f>IF(OR(F65="",G65=""),"",ROUND(MOD(G65-F65,1)*24-N(H65)/60,2))</f>
        <v/>
      </c>
    </row>
    <row r="66" ht="15" customHeight="1" s="41">
      <c r="A66" s="69" t="n">
        <v>46301</v>
      </c>
      <c r="B66" s="53">
        <f>IF(A66="","",TEXT(A66,"ddd"))</f>
        <v/>
      </c>
      <c r="C66" s="65" t="inlineStr">
        <is>
          <t>RS03</t>
        </is>
      </c>
      <c r="D66" s="65" t="inlineStr">
        <is>
          <t>Restaurant</t>
        </is>
      </c>
      <c r="E66" s="65" t="n"/>
      <c r="F66" s="66" t="n">
        <v>0.7083333333333334</v>
      </c>
      <c r="G66" s="66" t="n">
        <v>0.9375</v>
      </c>
      <c r="H66" s="60" t="n">
        <v>0</v>
      </c>
      <c r="I66" s="66" t="n"/>
      <c r="J66" s="65" t="n"/>
      <c r="K66" s="62" t="n"/>
      <c r="L66" s="65" t="n"/>
      <c r="M66" s="74">
        <f>IF(OR(F66="",G66=""),"",ROUND(MOD(G66-F66,1)*24-N(H66)/60,2))</f>
        <v/>
      </c>
    </row>
    <row r="67" ht="15" customHeight="1" s="41">
      <c r="A67" s="69" t="n">
        <v>46301</v>
      </c>
      <c r="B67" s="53">
        <f>IF(A67="","",TEXT(A67,"ddd"))</f>
        <v/>
      </c>
      <c r="C67" s="65" t="inlineStr">
        <is>
          <t>RS11</t>
        </is>
      </c>
      <c r="D67" s="65" t="inlineStr">
        <is>
          <t>Restaurant</t>
        </is>
      </c>
      <c r="E67" s="65" t="n"/>
      <c r="F67" s="66" t="n">
        <v>0.7083333333333334</v>
      </c>
      <c r="G67" s="66" t="n">
        <v>0.9166666666666666</v>
      </c>
      <c r="H67" s="60" t="n">
        <v>0</v>
      </c>
      <c r="I67" s="66" t="n"/>
      <c r="J67" s="65" t="n"/>
      <c r="K67" s="62" t="n"/>
      <c r="L67" s="65" t="n"/>
      <c r="M67" s="74">
        <f>IF(OR(F67="",G67=""),"",ROUND(MOD(G67-F67,1)*24-N(H67)/60,2))</f>
        <v/>
      </c>
    </row>
    <row r="68" ht="15" customHeight="1" s="41">
      <c r="A68" s="69" t="n">
        <v>46301</v>
      </c>
      <c r="B68" s="53">
        <f>IF(A68="","",TEXT(A68,"ddd"))</f>
        <v/>
      </c>
      <c r="C68" s="65" t="inlineStr">
        <is>
          <t>RS12</t>
        </is>
      </c>
      <c r="D68" s="65" t="inlineStr">
        <is>
          <t>Restaurant</t>
        </is>
      </c>
      <c r="E68" s="65" t="n"/>
      <c r="F68" s="66" t="n">
        <v>0.7083333333333334</v>
      </c>
      <c r="G68" s="66" t="n">
        <v>0.9166666666666666</v>
      </c>
      <c r="H68" s="60" t="n">
        <v>0</v>
      </c>
      <c r="I68" s="66" t="n"/>
      <c r="J68" s="65" t="n"/>
      <c r="K68" s="62" t="n"/>
      <c r="L68" s="65" t="n"/>
      <c r="M68" s="74">
        <f>IF(OR(F68="",G68=""),"",ROUND(MOD(G68-F68,1)*24-N(H68)/60,2))</f>
        <v/>
      </c>
    </row>
    <row r="69" ht="15" customHeight="1" s="41">
      <c r="A69" s="69" t="n">
        <v>46301</v>
      </c>
      <c r="B69" s="53">
        <f>IF(A69="","",TEXT(A69,"ddd"))</f>
        <v/>
      </c>
      <c r="C69" s="65" t="inlineStr">
        <is>
          <t>RS13</t>
        </is>
      </c>
      <c r="D69" s="65" t="inlineStr">
        <is>
          <t>Restaurant</t>
        </is>
      </c>
      <c r="E69" s="65" t="n"/>
      <c r="F69" s="66" t="n">
        <v>0.7083333333333334</v>
      </c>
      <c r="G69" s="66" t="n">
        <v>0.9166666666666666</v>
      </c>
      <c r="H69" s="60" t="n">
        <v>0</v>
      </c>
      <c r="I69" s="66" t="n"/>
      <c r="J69" s="65" t="n"/>
      <c r="K69" s="62" t="n"/>
      <c r="L69" s="65" t="n"/>
      <c r="M69" s="74">
        <f>IF(OR(F69="",G69=""),"",ROUND(MOD(G69-F69,1)*24-N(H69)/60,2))</f>
        <v/>
      </c>
    </row>
    <row r="70" ht="15" customHeight="1" s="41">
      <c r="A70" s="69" t="n">
        <v>46301</v>
      </c>
      <c r="B70" s="53">
        <f>IF(A70="","",TEXT(A70,"ddd"))</f>
        <v/>
      </c>
      <c r="C70" s="65" t="inlineStr">
        <is>
          <t>BA02</t>
        </is>
      </c>
      <c r="D70" s="65" t="inlineStr">
        <is>
          <t>Bar</t>
        </is>
      </c>
      <c r="E70" s="65" t="n"/>
      <c r="F70" s="66" t="n">
        <v>0.6666666666666666</v>
      </c>
      <c r="G70" s="66" t="n">
        <v>0.9583333333333334</v>
      </c>
      <c r="H70" s="60" t="n">
        <v>30</v>
      </c>
      <c r="I70" s="66" t="n">
        <v>0.8125</v>
      </c>
      <c r="J70" s="65" t="n"/>
      <c r="K70" s="62" t="n"/>
      <c r="L70" s="65" t="n"/>
      <c r="M70" s="74">
        <f>IF(OR(F70="",G70=""),"",ROUND(MOD(G70-F70,1)*24-N(H70)/60,2))</f>
        <v/>
      </c>
    </row>
    <row r="71" ht="15" customHeight="1" s="41">
      <c r="A71" s="69" t="n">
        <v>46301</v>
      </c>
      <c r="B71" s="53">
        <f>IF(A71="","",TEXT(A71,"ddd"))</f>
        <v/>
      </c>
      <c r="C71" s="65" t="inlineStr">
        <is>
          <t>CK03</t>
        </is>
      </c>
      <c r="D71" s="65" t="inlineStr">
        <is>
          <t>Kitchen</t>
        </is>
      </c>
      <c r="E71" s="65" t="n"/>
      <c r="F71" s="66" t="n">
        <v>0.2291666666666667</v>
      </c>
      <c r="G71" s="66" t="n">
        <v>0.5666666666666667</v>
      </c>
      <c r="H71" s="60" t="n">
        <v>30</v>
      </c>
      <c r="I71" s="66" t="n">
        <v>0.3958333333333333</v>
      </c>
      <c r="J71" s="65" t="n"/>
      <c r="K71" s="62" t="n"/>
      <c r="L71" s="65" t="n"/>
      <c r="M71" s="74">
        <f>IF(OR(F71="",G71=""),"",ROUND(MOD(G71-F71,1)*24-N(H71)/60,2))</f>
        <v/>
      </c>
    </row>
    <row r="72" ht="15" customHeight="1" s="41">
      <c r="A72" s="69" t="n">
        <v>46301</v>
      </c>
      <c r="B72" s="53">
        <f>IF(A72="","",TEXT(A72,"ddd"))</f>
        <v/>
      </c>
      <c r="C72" s="65" t="inlineStr">
        <is>
          <t>CK06</t>
        </is>
      </c>
      <c r="D72" s="65" t="inlineStr">
        <is>
          <t>Kitchen</t>
        </is>
      </c>
      <c r="E72" s="65" t="n"/>
      <c r="F72" s="66" t="n">
        <v>0.4166666666666667</v>
      </c>
      <c r="G72" s="66" t="n">
        <v>0.7541666666666667</v>
      </c>
      <c r="H72" s="60" t="n">
        <v>30</v>
      </c>
      <c r="I72" s="66" t="n">
        <v>0.5833333333333334</v>
      </c>
      <c r="J72" s="65" t="n"/>
      <c r="K72" s="62" t="n"/>
      <c r="L72" s="65" t="n"/>
      <c r="M72" s="74">
        <f>IF(OR(F72="",G72=""),"",ROUND(MOD(G72-F72,1)*24-N(H72)/60,2))</f>
        <v/>
      </c>
    </row>
    <row r="73" ht="15" customHeight="1" s="41">
      <c r="A73" s="69" t="n">
        <v>46301</v>
      </c>
      <c r="B73" s="53">
        <f>IF(A73="","",TEXT(A73,"ddd"))</f>
        <v/>
      </c>
      <c r="C73" s="65" t="inlineStr">
        <is>
          <t>CK01</t>
        </is>
      </c>
      <c r="D73" s="65" t="inlineStr">
        <is>
          <t>Kitchen</t>
        </is>
      </c>
      <c r="E73" s="65" t="n"/>
      <c r="F73" s="66" t="n">
        <v>0.5833333333333334</v>
      </c>
      <c r="G73" s="66" t="n">
        <v>0.9208333333333333</v>
      </c>
      <c r="H73" s="60" t="n">
        <v>30</v>
      </c>
      <c r="I73" s="66" t="n">
        <v>0.7083333333333334</v>
      </c>
      <c r="J73" s="65" t="n"/>
      <c r="K73" s="62" t="n"/>
      <c r="L73" s="65" t="n"/>
      <c r="M73" s="74">
        <f>IF(OR(F73="",G73=""),"",ROUND(MOD(G73-F73,1)*24-N(H73)/60,2))</f>
        <v/>
      </c>
    </row>
    <row r="74" ht="15" customHeight="1" s="41">
      <c r="A74" s="69" t="n">
        <v>46301</v>
      </c>
      <c r="B74" s="53">
        <f>IF(A74="","",TEXT(A74,"ddd"))</f>
        <v/>
      </c>
      <c r="C74" s="65" t="inlineStr">
        <is>
          <t>CK05</t>
        </is>
      </c>
      <c r="D74" s="65" t="inlineStr">
        <is>
          <t>Kitchen</t>
        </is>
      </c>
      <c r="E74" s="65" t="n"/>
      <c r="F74" s="66" t="n">
        <v>0.625</v>
      </c>
      <c r="G74" s="66" t="n">
        <v>0.9625</v>
      </c>
      <c r="H74" s="60" t="n">
        <v>30</v>
      </c>
      <c r="I74" s="66" t="n">
        <v>0.7916666666666666</v>
      </c>
      <c r="J74" s="65" t="n"/>
      <c r="K74" s="62" t="n"/>
      <c r="L74" s="65" t="n"/>
      <c r="M74" s="74">
        <f>IF(OR(F74="",G74=""),"",ROUND(MOD(G74-F74,1)*24-N(H74)/60,2))</f>
        <v/>
      </c>
    </row>
    <row r="75" ht="15" customHeight="1" s="41">
      <c r="A75" s="69" t="n">
        <v>46301</v>
      </c>
      <c r="B75" s="53">
        <f>IF(A75="","",TEXT(A75,"ddd"))</f>
        <v/>
      </c>
      <c r="C75" s="65" t="inlineStr">
        <is>
          <t>ST01</t>
        </is>
      </c>
      <c r="D75" s="65" t="inlineStr">
        <is>
          <t>Kitchen</t>
        </is>
      </c>
      <c r="E75" s="65" t="n"/>
      <c r="F75" s="66" t="n">
        <v>0.7083333333333334</v>
      </c>
      <c r="G75" s="66" t="n">
        <v>0.9583333333333334</v>
      </c>
      <c r="H75" s="60" t="n">
        <v>0</v>
      </c>
      <c r="I75" s="66" t="n"/>
      <c r="J75" s="65" t="n"/>
      <c r="K75" s="62" t="n"/>
      <c r="L75" s="65" t="n"/>
      <c r="M75" s="74">
        <f>IF(OR(F75="",G75=""),"",ROUND(MOD(G75-F75,1)*24-N(H75)/60,2))</f>
        <v/>
      </c>
    </row>
    <row r="76" ht="15" customHeight="1" s="41">
      <c r="A76" s="69" t="n">
        <v>46301</v>
      </c>
      <c r="B76" s="53">
        <f>IF(A76="","",TEXT(A76,"ddd"))</f>
        <v/>
      </c>
      <c r="C76" s="65" t="inlineStr">
        <is>
          <t>MT01</t>
        </is>
      </c>
      <c r="D76" s="65" t="inlineStr">
        <is>
          <t>Maintenance</t>
        </is>
      </c>
      <c r="E76" s="65" t="n"/>
      <c r="F76" s="66" t="n">
        <v>0.2916666666666667</v>
      </c>
      <c r="G76" s="66" t="n">
        <v>0.6291666666666667</v>
      </c>
      <c r="H76" s="60" t="n">
        <v>30</v>
      </c>
      <c r="I76" s="66" t="n">
        <v>0.4583333333333333</v>
      </c>
      <c r="J76" s="65" t="n"/>
      <c r="K76" s="62" t="n"/>
      <c r="L76" s="65" t="n"/>
      <c r="M76" s="74">
        <f>IF(OR(F76="",G76=""),"",ROUND(MOD(G76-F76,1)*24-N(H76)/60,2))</f>
        <v/>
      </c>
    </row>
    <row r="77" ht="15" customHeight="1" s="41">
      <c r="A77" s="69" t="n">
        <v>46301</v>
      </c>
      <c r="B77" s="53">
        <f>IF(A77="","",TEXT(A77,"ddd"))</f>
        <v/>
      </c>
      <c r="C77" s="65" t="inlineStr">
        <is>
          <t>SA01</t>
        </is>
      </c>
      <c r="D77" s="65" t="inlineStr">
        <is>
          <t>Sales and admin</t>
        </is>
      </c>
      <c r="E77" s="65" t="n"/>
      <c r="F77" s="66" t="n">
        <v>0.375</v>
      </c>
      <c r="G77" s="66" t="n">
        <v>0.7291666666666666</v>
      </c>
      <c r="H77" s="60" t="n">
        <v>30</v>
      </c>
      <c r="I77" s="66" t="n">
        <v>0.5208333333333334</v>
      </c>
      <c r="J77" s="65" t="n"/>
      <c r="K77" s="62" t="n"/>
      <c r="L77" s="65" t="n"/>
      <c r="M77" s="74">
        <f>IF(OR(F77="",G77=""),"",ROUND(MOD(G77-F77,1)*24-N(H77)/60,2))</f>
        <v/>
      </c>
    </row>
    <row r="78" ht="15" customHeight="1" s="41">
      <c r="A78" s="69" t="n">
        <v>46302</v>
      </c>
      <c r="B78" s="53">
        <f>IF(A78="","",TEXT(A78,"ddd"))</f>
        <v/>
      </c>
      <c r="C78" s="65" t="inlineStr">
        <is>
          <t>FO01</t>
        </is>
      </c>
      <c r="D78" s="65" t="inlineStr">
        <is>
          <t>Front office</t>
        </is>
      </c>
      <c r="E78" s="65" t="n"/>
      <c r="F78" s="66" t="n">
        <v>0.2708333333333333</v>
      </c>
      <c r="G78" s="66" t="n">
        <v>0.6083333333333333</v>
      </c>
      <c r="H78" s="60" t="n">
        <v>30</v>
      </c>
      <c r="I78" s="66" t="n">
        <v>0.4583333333333333</v>
      </c>
      <c r="J78" s="65" t="n"/>
      <c r="K78" s="62" t="n"/>
      <c r="L78" s="65" t="n"/>
      <c r="M78" s="74">
        <f>IF(OR(F78="",G78=""),"",ROUND(MOD(G78-F78,1)*24-N(H78)/60,2))</f>
        <v/>
      </c>
    </row>
    <row r="79" ht="15" customHeight="1" s="41">
      <c r="A79" s="69" t="n">
        <v>46302</v>
      </c>
      <c r="B79" s="53">
        <f>IF(A79="","",TEXT(A79,"ddd"))</f>
        <v/>
      </c>
      <c r="C79" s="65" t="inlineStr">
        <is>
          <t>FO03</t>
        </is>
      </c>
      <c r="D79" s="65" t="inlineStr">
        <is>
          <t>Front office</t>
        </is>
      </c>
      <c r="E79" s="65" t="n"/>
      <c r="F79" s="66" t="n">
        <v>0.2708333333333333</v>
      </c>
      <c r="G79" s="66" t="n">
        <v>0.6083333333333333</v>
      </c>
      <c r="H79" s="60" t="n">
        <v>30</v>
      </c>
      <c r="I79" s="66" t="n">
        <v>0.4583333333333333</v>
      </c>
      <c r="J79" s="65" t="n"/>
      <c r="K79" s="62" t="n"/>
      <c r="L79" s="65" t="n"/>
      <c r="M79" s="74">
        <f>IF(OR(F79="",G79=""),"",ROUND(MOD(G79-F79,1)*24-N(H79)/60,2))</f>
        <v/>
      </c>
    </row>
    <row r="80" ht="15" customHeight="1" s="41">
      <c r="A80" s="69" t="n">
        <v>46302</v>
      </c>
      <c r="B80" s="53">
        <f>IF(A80="","",TEXT(A80,"ddd"))</f>
        <v/>
      </c>
      <c r="C80" s="65" t="inlineStr">
        <is>
          <t>DM01</t>
        </is>
      </c>
      <c r="D80" s="65" t="inlineStr">
        <is>
          <t>Front office</t>
        </is>
      </c>
      <c r="E80" s="65" t="n"/>
      <c r="F80" s="66" t="n">
        <v>0.2916666666666667</v>
      </c>
      <c r="G80" s="66" t="n">
        <v>0.6291666666666667</v>
      </c>
      <c r="H80" s="60" t="n">
        <v>30</v>
      </c>
      <c r="I80" s="66" t="n">
        <v>0.5</v>
      </c>
      <c r="J80" s="65" t="n"/>
      <c r="K80" s="62" t="n"/>
      <c r="L80" s="65" t="inlineStr">
        <is>
          <t>yes</t>
        </is>
      </c>
      <c r="M80" s="74">
        <f>IF(OR(F80="",G80=""),"",ROUND(MOD(G80-F80,1)*24-N(H80)/60,2))</f>
        <v/>
      </c>
    </row>
    <row r="81" ht="15" customHeight="1" s="41">
      <c r="A81" s="69" t="n">
        <v>46302</v>
      </c>
      <c r="B81" s="53">
        <f>IF(A81="","",TEXT(A81,"ddd"))</f>
        <v/>
      </c>
      <c r="C81" s="65" t="inlineStr">
        <is>
          <t>PO01</t>
        </is>
      </c>
      <c r="D81" s="65" t="inlineStr">
        <is>
          <t>Front office</t>
        </is>
      </c>
      <c r="E81" s="65" t="n"/>
      <c r="F81" s="66" t="n">
        <v>0.2916666666666667</v>
      </c>
      <c r="G81" s="66" t="n">
        <v>0.6291666666666667</v>
      </c>
      <c r="H81" s="60" t="n">
        <v>30</v>
      </c>
      <c r="I81" s="66" t="n">
        <v>0.4791666666666667</v>
      </c>
      <c r="J81" s="65" t="n"/>
      <c r="K81" s="62" t="n"/>
      <c r="L81" s="65" t="n"/>
      <c r="M81" s="74">
        <f>IF(OR(F81="",G81=""),"",ROUND(MOD(G81-F81,1)*24-N(H81)/60,2))</f>
        <v/>
      </c>
    </row>
    <row r="82" ht="15" customHeight="1" s="41">
      <c r="A82" s="69" t="n">
        <v>46302</v>
      </c>
      <c r="B82" s="53">
        <f>IF(A82="","",TEXT(A82,"ddd"))</f>
        <v/>
      </c>
      <c r="C82" s="65" t="inlineStr">
        <is>
          <t>CO01</t>
        </is>
      </c>
      <c r="D82" s="65" t="inlineStr">
        <is>
          <t>Front office</t>
        </is>
      </c>
      <c r="E82" s="65" t="n"/>
      <c r="F82" s="66" t="n">
        <v>0.3125</v>
      </c>
      <c r="G82" s="66" t="n">
        <v>0.65</v>
      </c>
      <c r="H82" s="60" t="n">
        <v>30</v>
      </c>
      <c r="I82" s="66" t="n">
        <v>0.5</v>
      </c>
      <c r="J82" s="65" t="n"/>
      <c r="K82" s="62" t="n"/>
      <c r="L82" s="65" t="n"/>
      <c r="M82" s="74">
        <f>IF(OR(F82="",G82=""),"",ROUND(MOD(G82-F82,1)*24-N(H82)/60,2))</f>
        <v/>
      </c>
    </row>
    <row r="83" ht="15" customHeight="1" s="41">
      <c r="A83" s="69" t="n">
        <v>46302</v>
      </c>
      <c r="B83" s="53">
        <f>IF(A83="","",TEXT(A83,"ddd"))</f>
        <v/>
      </c>
      <c r="C83" s="65" t="inlineStr">
        <is>
          <t>FO04</t>
        </is>
      </c>
      <c r="D83" s="65" t="inlineStr">
        <is>
          <t>Front office</t>
        </is>
      </c>
      <c r="E83" s="65" t="n"/>
      <c r="F83" s="66" t="n">
        <v>0.4166666666666667</v>
      </c>
      <c r="G83" s="66" t="n">
        <v>0.7541666666666667</v>
      </c>
      <c r="H83" s="60" t="n">
        <v>30</v>
      </c>
      <c r="I83" s="66" t="n">
        <v>0.5833333333333334</v>
      </c>
      <c r="J83" s="65" t="n"/>
      <c r="K83" s="62" t="n"/>
      <c r="L83" s="65" t="n"/>
      <c r="M83" s="74">
        <f>IF(OR(F83="",G83=""),"",ROUND(MOD(G83-F83,1)*24-N(H83)/60,2))</f>
        <v/>
      </c>
    </row>
    <row r="84" ht="15" customHeight="1" s="41">
      <c r="A84" s="69" t="n">
        <v>46302</v>
      </c>
      <c r="B84" s="53">
        <f>IF(A84="","",TEXT(A84,"ddd"))</f>
        <v/>
      </c>
      <c r="C84" s="65" t="inlineStr">
        <is>
          <t>FO02</t>
        </is>
      </c>
      <c r="D84" s="65" t="inlineStr">
        <is>
          <t>Front office</t>
        </is>
      </c>
      <c r="E84" s="65" t="n"/>
      <c r="F84" s="66" t="n">
        <v>0.6041666666666666</v>
      </c>
      <c r="G84" s="66" t="n">
        <v>0.9416666666666667</v>
      </c>
      <c r="H84" s="60" t="n">
        <v>30</v>
      </c>
      <c r="I84" s="66" t="n">
        <v>0.7708333333333334</v>
      </c>
      <c r="J84" s="65" t="n"/>
      <c r="K84" s="62" t="n"/>
      <c r="L84" s="65" t="n"/>
      <c r="M84" s="74">
        <f>IF(OR(F84="",G84=""),"",ROUND(MOD(G84-F84,1)*24-N(H84)/60,2))</f>
        <v/>
      </c>
    </row>
    <row r="85" ht="15" customHeight="1" s="41">
      <c r="A85" s="69" t="n">
        <v>46302</v>
      </c>
      <c r="B85" s="53">
        <f>IF(A85="","",TEXT(A85,"ddd"))</f>
        <v/>
      </c>
      <c r="C85" s="65" t="inlineStr">
        <is>
          <t>FO06</t>
        </is>
      </c>
      <c r="D85" s="65" t="inlineStr">
        <is>
          <t>Front office</t>
        </is>
      </c>
      <c r="E85" s="65" t="n"/>
      <c r="F85" s="66" t="n">
        <v>0.6041666666666666</v>
      </c>
      <c r="G85" s="66" t="n">
        <v>0.9416666666666667</v>
      </c>
      <c r="H85" s="60" t="n">
        <v>30</v>
      </c>
      <c r="I85" s="66" t="n">
        <v>0.7708333333333334</v>
      </c>
      <c r="J85" s="65" t="n"/>
      <c r="K85" s="62" t="n"/>
      <c r="L85" s="65" t="n"/>
      <c r="M85" s="74">
        <f>IF(OR(F85="",G85=""),"",ROUND(MOD(G85-F85,1)*24-N(H85)/60,2))</f>
        <v/>
      </c>
    </row>
    <row r="86" ht="15" customHeight="1" s="41">
      <c r="A86" s="69" t="n">
        <v>46302</v>
      </c>
      <c r="B86" s="53">
        <f>IF(A86="","",TEXT(A86,"ddd"))</f>
        <v/>
      </c>
      <c r="C86" s="65" t="inlineStr">
        <is>
          <t>DM02</t>
        </is>
      </c>
      <c r="D86" s="65" t="inlineStr">
        <is>
          <t>Front office</t>
        </is>
      </c>
      <c r="E86" s="65" t="n"/>
      <c r="F86" s="66" t="n">
        <v>0.625</v>
      </c>
      <c r="G86" s="66" t="n">
        <v>0.9625</v>
      </c>
      <c r="H86" s="60" t="n">
        <v>30</v>
      </c>
      <c r="I86" s="66" t="n">
        <v>0.7916666666666666</v>
      </c>
      <c r="J86" s="65" t="n"/>
      <c r="K86" s="62" t="n"/>
      <c r="L86" s="65" t="inlineStr">
        <is>
          <t>yes</t>
        </is>
      </c>
      <c r="M86" s="74">
        <f>IF(OR(F86="",G86=""),"",ROUND(MOD(G86-F86,1)*24-N(H86)/60,2))</f>
        <v/>
      </c>
    </row>
    <row r="87" ht="15" customHeight="1" s="41">
      <c r="A87" s="69" t="n">
        <v>46302</v>
      </c>
      <c r="B87" s="53">
        <f>IF(A87="","",TEXT(A87,"ddd"))</f>
        <v/>
      </c>
      <c r="C87" s="65" t="inlineStr">
        <is>
          <t>FO08</t>
        </is>
      </c>
      <c r="D87" s="65" t="inlineStr">
        <is>
          <t>Front office</t>
        </is>
      </c>
      <c r="E87" s="65" t="n"/>
      <c r="F87" s="66" t="n">
        <v>0.6666666666666666</v>
      </c>
      <c r="G87" s="66" t="n">
        <v>0.7291666666666666</v>
      </c>
      <c r="H87" s="60" t="n">
        <v>0</v>
      </c>
      <c r="I87" s="66" t="n"/>
      <c r="J87" s="65" t="n"/>
      <c r="K87" s="62" t="n"/>
      <c r="L87" s="65" t="n"/>
      <c r="M87" s="74">
        <f>IF(OR(F87="",G87=""),"",ROUND(MOD(G87-F87,1)*24-N(H87)/60,2))</f>
        <v/>
      </c>
    </row>
    <row r="88" ht="15" customHeight="1" s="41">
      <c r="A88" s="69" t="n">
        <v>46302</v>
      </c>
      <c r="B88" s="53">
        <f>IF(A88="","",TEXT(A88,"ddd"))</f>
        <v/>
      </c>
      <c r="C88" s="65" t="inlineStr">
        <is>
          <t>NA01</t>
        </is>
      </c>
      <c r="D88" s="65" t="inlineStr">
        <is>
          <t>Front office</t>
        </is>
      </c>
      <c r="E88" s="65" t="n"/>
      <c r="F88" s="66" t="n">
        <v>0.9479166666666666</v>
      </c>
      <c r="G88" s="66" t="n">
        <v>0.2854166666666667</v>
      </c>
      <c r="H88" s="60" t="n">
        <v>30</v>
      </c>
      <c r="I88" s="66" t="n">
        <v>0.125</v>
      </c>
      <c r="J88" s="65" t="n"/>
      <c r="K88" s="62" t="n"/>
      <c r="L88" s="65" t="inlineStr">
        <is>
          <t>yes</t>
        </is>
      </c>
      <c r="M88" s="74">
        <f>IF(OR(F88="",G88=""),"",ROUND(MOD(G88-F88,1)*24-N(H88)/60,2))</f>
        <v/>
      </c>
    </row>
    <row r="89" ht="15" customHeight="1" s="41">
      <c r="A89" s="69" t="n">
        <v>46302</v>
      </c>
      <c r="B89" s="53">
        <f>IF(A89="","",TEXT(A89,"ddd"))</f>
        <v/>
      </c>
      <c r="C89" s="65" t="inlineStr">
        <is>
          <t>PA01</t>
        </is>
      </c>
      <c r="D89" s="65" t="inlineStr">
        <is>
          <t>Housekeeping</t>
        </is>
      </c>
      <c r="E89" s="65" t="n"/>
      <c r="F89" s="66" t="n">
        <v>0.25</v>
      </c>
      <c r="G89" s="66" t="n">
        <v>0.5875</v>
      </c>
      <c r="H89" s="60" t="n">
        <v>30</v>
      </c>
      <c r="I89" s="66" t="n">
        <v>0.4166666666666667</v>
      </c>
      <c r="J89" s="65" t="n"/>
      <c r="K89" s="62" t="n"/>
      <c r="L89" s="65" t="n"/>
      <c r="M89" s="74">
        <f>IF(OR(F89="",G89=""),"",ROUND(MOD(G89-F89,1)*24-N(H89)/60,2))</f>
        <v/>
      </c>
    </row>
    <row r="90" ht="15" customHeight="1" s="41">
      <c r="A90" s="69" t="n">
        <v>46302</v>
      </c>
      <c r="B90" s="53">
        <f>IF(A90="","",TEXT(A90,"ddd"))</f>
        <v/>
      </c>
      <c r="C90" s="65" t="inlineStr">
        <is>
          <t>PA02</t>
        </is>
      </c>
      <c r="D90" s="65" t="inlineStr">
        <is>
          <t>Housekeeping</t>
        </is>
      </c>
      <c r="E90" s="65" t="n"/>
      <c r="F90" s="66" t="n">
        <v>0.25</v>
      </c>
      <c r="G90" s="66" t="n">
        <v>0.4583333333333333</v>
      </c>
      <c r="H90" s="60" t="n">
        <v>0</v>
      </c>
      <c r="I90" s="66" t="n"/>
      <c r="J90" s="65" t="n"/>
      <c r="K90" s="62" t="n"/>
      <c r="L90" s="65" t="n"/>
      <c r="M90" s="74">
        <f>IF(OR(F90="",G90=""),"",ROUND(MOD(G90-F90,1)*24-N(H90)/60,2))</f>
        <v/>
      </c>
    </row>
    <row r="91" ht="15" customHeight="1" s="41">
      <c r="A91" s="69" t="n">
        <v>46302</v>
      </c>
      <c r="B91" s="53">
        <f>IF(A91="","",TEXT(A91,"ddd"))</f>
        <v/>
      </c>
      <c r="C91" s="65" t="inlineStr">
        <is>
          <t>HKS1</t>
        </is>
      </c>
      <c r="D91" s="65" t="inlineStr">
        <is>
          <t>Housekeeping</t>
        </is>
      </c>
      <c r="E91" s="65" t="n"/>
      <c r="F91" s="66" t="n">
        <v>0.2916666666666667</v>
      </c>
      <c r="G91" s="66" t="n">
        <v>0.6291666666666667</v>
      </c>
      <c r="H91" s="60" t="n">
        <v>30</v>
      </c>
      <c r="I91" s="66" t="n">
        <v>0.4791666666666667</v>
      </c>
      <c r="J91" s="65" t="n"/>
      <c r="K91" s="62" t="n"/>
      <c r="L91" s="65" t="n"/>
      <c r="M91" s="74">
        <f>IF(OR(F91="",G91=""),"",ROUND(MOD(G91-F91,1)*24-N(H91)/60,2))</f>
        <v/>
      </c>
    </row>
    <row r="92" ht="15" customHeight="1" s="41">
      <c r="A92" s="69" t="n">
        <v>46302</v>
      </c>
      <c r="B92" s="53">
        <f>IF(A92="","",TEXT(A92,"ddd"))</f>
        <v/>
      </c>
      <c r="C92" s="65" t="inlineStr">
        <is>
          <t>HKS2</t>
        </is>
      </c>
      <c r="D92" s="65" t="inlineStr">
        <is>
          <t>Housekeeping</t>
        </is>
      </c>
      <c r="E92" s="65" t="n"/>
      <c r="F92" s="66" t="n">
        <v>0.2916666666666667</v>
      </c>
      <c r="G92" s="66" t="n">
        <v>0.6291666666666667</v>
      </c>
      <c r="H92" s="60" t="n">
        <v>30</v>
      </c>
      <c r="I92" s="66" t="n">
        <v>0.4791666666666667</v>
      </c>
      <c r="J92" s="65" t="n"/>
      <c r="K92" s="62" t="n"/>
      <c r="L92" s="65" t="n"/>
      <c r="M92" s="74">
        <f>IF(OR(F92="",G92=""),"",ROUND(MOD(G92-F92,1)*24-N(H92)/60,2))</f>
        <v/>
      </c>
    </row>
    <row r="93" ht="15" customHeight="1" s="41">
      <c r="A93" s="69" t="n">
        <v>46302</v>
      </c>
      <c r="B93" s="53">
        <f>IF(A93="","",TEXT(A93,"ddd"))</f>
        <v/>
      </c>
      <c r="C93" s="65" t="inlineStr">
        <is>
          <t>HK01</t>
        </is>
      </c>
      <c r="D93" s="65" t="inlineStr">
        <is>
          <t>Housekeeping</t>
        </is>
      </c>
      <c r="E93" s="65" t="n"/>
      <c r="F93" s="66" t="n">
        <v>0.3333333333333333</v>
      </c>
      <c r="G93" s="66" t="n">
        <v>0.5416666666666666</v>
      </c>
      <c r="H93" s="60" t="n">
        <v>0</v>
      </c>
      <c r="I93" s="66" t="n"/>
      <c r="J93" s="65" t="n"/>
      <c r="K93" s="62" t="n"/>
      <c r="L93" s="65" t="n"/>
      <c r="M93" s="74">
        <f>IF(OR(F93="",G93=""),"",ROUND(MOD(G93-F93,1)*24-N(H93)/60,2))</f>
        <v/>
      </c>
    </row>
    <row r="94" ht="15" customHeight="1" s="41">
      <c r="A94" s="69" t="n">
        <v>46302</v>
      </c>
      <c r="B94" s="53">
        <f>IF(A94="","",TEXT(A94,"ddd"))</f>
        <v/>
      </c>
      <c r="C94" s="65" t="inlineStr">
        <is>
          <t>HK02</t>
        </is>
      </c>
      <c r="D94" s="65" t="inlineStr">
        <is>
          <t>Housekeeping</t>
        </is>
      </c>
      <c r="E94" s="65" t="n"/>
      <c r="F94" s="66" t="n">
        <v>0.3333333333333333</v>
      </c>
      <c r="G94" s="66" t="n">
        <v>0.5416666666666666</v>
      </c>
      <c r="H94" s="60" t="n">
        <v>0</v>
      </c>
      <c r="I94" s="66" t="n"/>
      <c r="J94" s="65" t="n"/>
      <c r="K94" s="62" t="n"/>
      <c r="L94" s="65" t="n"/>
      <c r="M94" s="74">
        <f>IF(OR(F94="",G94=""),"",ROUND(MOD(G94-F94,1)*24-N(H94)/60,2))</f>
        <v/>
      </c>
    </row>
    <row r="95" ht="15" customHeight="1" s="41">
      <c r="A95" s="69" t="n">
        <v>46302</v>
      </c>
      <c r="B95" s="53">
        <f>IF(A95="","",TEXT(A95,"ddd"))</f>
        <v/>
      </c>
      <c r="C95" s="65" t="inlineStr">
        <is>
          <t>HK04</t>
        </is>
      </c>
      <c r="D95" s="65" t="inlineStr">
        <is>
          <t>Housekeeping</t>
        </is>
      </c>
      <c r="E95" s="65" t="n"/>
      <c r="F95" s="66" t="n">
        <v>0.3333333333333333</v>
      </c>
      <c r="G95" s="66" t="n">
        <v>0.5416666666666666</v>
      </c>
      <c r="H95" s="60" t="n">
        <v>0</v>
      </c>
      <c r="I95" s="66" t="n"/>
      <c r="J95" s="65" t="n"/>
      <c r="K95" s="62" t="n"/>
      <c r="L95" s="65" t="n"/>
      <c r="M95" s="74">
        <f>IF(OR(F95="",G95=""),"",ROUND(MOD(G95-F95,1)*24-N(H95)/60,2))</f>
        <v/>
      </c>
    </row>
    <row r="96" ht="15" customHeight="1" s="41">
      <c r="A96" s="69" t="n">
        <v>46302</v>
      </c>
      <c r="B96" s="53">
        <f>IF(A96="","",TEXT(A96,"ddd"))</f>
        <v/>
      </c>
      <c r="C96" s="65" t="inlineStr">
        <is>
          <t>HK08</t>
        </is>
      </c>
      <c r="D96" s="65" t="inlineStr">
        <is>
          <t>Housekeeping</t>
        </is>
      </c>
      <c r="E96" s="65" t="n"/>
      <c r="F96" s="66" t="n">
        <v>0.3333333333333333</v>
      </c>
      <c r="G96" s="66" t="n">
        <v>0.5416666666666666</v>
      </c>
      <c r="H96" s="60" t="n">
        <v>0</v>
      </c>
      <c r="I96" s="66" t="n"/>
      <c r="J96" s="65" t="n"/>
      <c r="K96" s="62" t="n"/>
      <c r="L96" s="65" t="n"/>
      <c r="M96" s="74">
        <f>IF(OR(F96="",G96=""),"",ROUND(MOD(G96-F96,1)*24-N(H96)/60,2))</f>
        <v/>
      </c>
    </row>
    <row r="97" ht="15" customHeight="1" s="41">
      <c r="A97" s="69" t="n">
        <v>46302</v>
      </c>
      <c r="B97" s="53">
        <f>IF(A97="","",TEXT(A97,"ddd"))</f>
        <v/>
      </c>
      <c r="C97" s="65" t="inlineStr">
        <is>
          <t>HK09</t>
        </is>
      </c>
      <c r="D97" s="65" t="inlineStr">
        <is>
          <t>Housekeeping</t>
        </is>
      </c>
      <c r="E97" s="65" t="n"/>
      <c r="F97" s="66" t="n">
        <v>0.3333333333333333</v>
      </c>
      <c r="G97" s="66" t="n">
        <v>0.5416666666666666</v>
      </c>
      <c r="H97" s="60" t="n">
        <v>0</v>
      </c>
      <c r="I97" s="66" t="n"/>
      <c r="J97" s="65" t="n"/>
      <c r="K97" s="62" t="n"/>
      <c r="L97" s="65" t="n"/>
      <c r="M97" s="74">
        <f>IF(OR(F97="",G97=""),"",ROUND(MOD(G97-F97,1)*24-N(H97)/60,2))</f>
        <v/>
      </c>
    </row>
    <row r="98" ht="15" customHeight="1" s="41">
      <c r="A98" s="69" t="n">
        <v>46302</v>
      </c>
      <c r="B98" s="53">
        <f>IF(A98="","",TEXT(A98,"ddd"))</f>
        <v/>
      </c>
      <c r="C98" s="65" t="inlineStr">
        <is>
          <t>HK10</t>
        </is>
      </c>
      <c r="D98" s="65" t="inlineStr">
        <is>
          <t>Housekeeping</t>
        </is>
      </c>
      <c r="E98" s="65" t="n"/>
      <c r="F98" s="66" t="n">
        <v>0.3333333333333333</v>
      </c>
      <c r="G98" s="66" t="n">
        <v>0.5416666666666666</v>
      </c>
      <c r="H98" s="60" t="n">
        <v>0</v>
      </c>
      <c r="I98" s="66" t="n"/>
      <c r="J98" s="65" t="n"/>
      <c r="K98" s="62" t="n"/>
      <c r="L98" s="65" t="n"/>
      <c r="M98" s="74">
        <f>IF(OR(F98="",G98=""),"",ROUND(MOD(G98-F98,1)*24-N(H98)/60,2))</f>
        <v/>
      </c>
    </row>
    <row r="99" ht="15" customHeight="1" s="41">
      <c r="A99" s="69" t="n">
        <v>46302</v>
      </c>
      <c r="B99" s="53">
        <f>IF(A99="","",TEXT(A99,"ddd"))</f>
        <v/>
      </c>
      <c r="C99" s="65" t="inlineStr">
        <is>
          <t>HK11</t>
        </is>
      </c>
      <c r="D99" s="65" t="inlineStr">
        <is>
          <t>Housekeeping</t>
        </is>
      </c>
      <c r="E99" s="65" t="n"/>
      <c r="F99" s="66" t="n">
        <v>0.3333333333333333</v>
      </c>
      <c r="G99" s="66" t="n">
        <v>0.5416666666666666</v>
      </c>
      <c r="H99" s="60" t="n">
        <v>0</v>
      </c>
      <c r="I99" s="66" t="n"/>
      <c r="J99" s="65" t="n"/>
      <c r="K99" s="62" t="n"/>
      <c r="L99" s="65" t="n"/>
      <c r="M99" s="74">
        <f>IF(OR(F99="",G99=""),"",ROUND(MOD(G99-F99,1)*24-N(H99)/60,2))</f>
        <v/>
      </c>
    </row>
    <row r="100" ht="15" customHeight="1" s="41">
      <c r="A100" s="69" t="n">
        <v>46302</v>
      </c>
      <c r="B100" s="53">
        <f>IF(A100="","",TEXT(A100,"ddd"))</f>
        <v/>
      </c>
      <c r="C100" s="65" t="inlineStr">
        <is>
          <t>HK12</t>
        </is>
      </c>
      <c r="D100" s="65" t="inlineStr">
        <is>
          <t>Housekeeping</t>
        </is>
      </c>
      <c r="E100" s="65" t="n"/>
      <c r="F100" s="66" t="n">
        <v>0.3333333333333333</v>
      </c>
      <c r="G100" s="66" t="n">
        <v>0.5416666666666666</v>
      </c>
      <c r="H100" s="60" t="n">
        <v>0</v>
      </c>
      <c r="I100" s="66" t="n"/>
      <c r="J100" s="65" t="n"/>
      <c r="K100" s="62" t="n"/>
      <c r="L100" s="65" t="n"/>
      <c r="M100" s="74">
        <f>IF(OR(F100="",G100=""),"",ROUND(MOD(G100-F100,1)*24-N(H100)/60,2))</f>
        <v/>
      </c>
    </row>
    <row r="101" ht="15" customHeight="1" s="41">
      <c r="A101" s="69" t="n">
        <v>46302</v>
      </c>
      <c r="B101" s="53">
        <f>IF(A101="","",TEXT(A101,"ddd"))</f>
        <v/>
      </c>
      <c r="C101" s="65" t="inlineStr">
        <is>
          <t>HK13</t>
        </is>
      </c>
      <c r="D101" s="65" t="inlineStr">
        <is>
          <t>Housekeeping</t>
        </is>
      </c>
      <c r="E101" s="65" t="n"/>
      <c r="F101" s="66" t="n">
        <v>0.3333333333333333</v>
      </c>
      <c r="G101" s="66" t="n">
        <v>0.5416666666666666</v>
      </c>
      <c r="H101" s="60" t="n">
        <v>0</v>
      </c>
      <c r="I101" s="66" t="n"/>
      <c r="J101" s="65" t="n"/>
      <c r="K101" s="62" t="n"/>
      <c r="L101" s="65" t="n"/>
      <c r="M101" s="74">
        <f>IF(OR(F101="",G101=""),"",ROUND(MOD(G101-F101,1)*24-N(H101)/60,2))</f>
        <v/>
      </c>
    </row>
    <row r="102" ht="15" customHeight="1" s="41">
      <c r="A102" s="69" t="n">
        <v>46302</v>
      </c>
      <c r="B102" s="53">
        <f>IF(A102="","",TEXT(A102,"ddd"))</f>
        <v/>
      </c>
      <c r="C102" s="65" t="inlineStr">
        <is>
          <t>RS01</t>
        </is>
      </c>
      <c r="D102" s="65" t="inlineStr">
        <is>
          <t>Restaurant</t>
        </is>
      </c>
      <c r="E102" s="65" t="n"/>
      <c r="F102" s="66" t="n">
        <v>0.2708333333333333</v>
      </c>
      <c r="G102" s="66" t="n">
        <v>0.6083333333333333</v>
      </c>
      <c r="H102" s="60" t="n">
        <v>30</v>
      </c>
      <c r="I102" s="66" t="n">
        <v>0.4375</v>
      </c>
      <c r="J102" s="65" t="n"/>
      <c r="K102" s="62" t="n"/>
      <c r="L102" s="65" t="n"/>
      <c r="M102" s="74">
        <f>IF(OR(F102="",G102=""),"",ROUND(MOD(G102-F102,1)*24-N(H102)/60,2))</f>
        <v/>
      </c>
    </row>
    <row r="103" ht="15" customHeight="1" s="41">
      <c r="A103" s="69" t="n">
        <v>46302</v>
      </c>
      <c r="B103" s="53">
        <f>IF(A103="","",TEXT(A103,"ddd"))</f>
        <v/>
      </c>
      <c r="C103" s="65" t="inlineStr">
        <is>
          <t>RS07</t>
        </is>
      </c>
      <c r="D103" s="65" t="inlineStr">
        <is>
          <t>Restaurant</t>
        </is>
      </c>
      <c r="E103" s="65" t="n"/>
      <c r="F103" s="66" t="n">
        <v>0.2708333333333333</v>
      </c>
      <c r="G103" s="66" t="n">
        <v>0.4583333333333333</v>
      </c>
      <c r="H103" s="60" t="n">
        <v>0</v>
      </c>
      <c r="I103" s="66" t="n"/>
      <c r="J103" s="65" t="n"/>
      <c r="K103" s="62" t="n"/>
      <c r="L103" s="65" t="n"/>
      <c r="M103" s="74">
        <f>IF(OR(F103="",G103=""),"",ROUND(MOD(G103-F103,1)*24-N(H103)/60,2))</f>
        <v/>
      </c>
    </row>
    <row r="104" ht="15" customHeight="1" s="41">
      <c r="A104" s="69" t="n">
        <v>46302</v>
      </c>
      <c r="B104" s="53">
        <f>IF(A104="","",TEXT(A104,"ddd"))</f>
        <v/>
      </c>
      <c r="C104" s="65" t="inlineStr">
        <is>
          <t>RS08</t>
        </is>
      </c>
      <c r="D104" s="65" t="inlineStr">
        <is>
          <t>Restaurant</t>
        </is>
      </c>
      <c r="E104" s="65" t="n"/>
      <c r="F104" s="66" t="n">
        <v>0.2708333333333333</v>
      </c>
      <c r="G104" s="66" t="n">
        <v>0.4583333333333333</v>
      </c>
      <c r="H104" s="60" t="n">
        <v>0</v>
      </c>
      <c r="I104" s="66" t="n"/>
      <c r="J104" s="65" t="n"/>
      <c r="K104" s="62" t="n"/>
      <c r="L104" s="65" t="n"/>
      <c r="M104" s="74">
        <f>IF(OR(F104="",G104=""),"",ROUND(MOD(G104-F104,1)*24-N(H104)/60,2))</f>
        <v/>
      </c>
    </row>
    <row r="105" ht="15" customHeight="1" s="41">
      <c r="A105" s="69" t="n">
        <v>46302</v>
      </c>
      <c r="B105" s="53">
        <f>IF(A105="","",TEXT(A105,"ddd"))</f>
        <v/>
      </c>
      <c r="C105" s="65" t="inlineStr">
        <is>
          <t>RS09</t>
        </is>
      </c>
      <c r="D105" s="65" t="inlineStr">
        <is>
          <t>Restaurant</t>
        </is>
      </c>
      <c r="E105" s="65" t="n"/>
      <c r="F105" s="66" t="n">
        <v>0.2708333333333333</v>
      </c>
      <c r="G105" s="66" t="n">
        <v>0.4583333333333333</v>
      </c>
      <c r="H105" s="60" t="n">
        <v>0</v>
      </c>
      <c r="I105" s="66" t="n"/>
      <c r="J105" s="65" t="n"/>
      <c r="K105" s="62" t="n"/>
      <c r="L105" s="65" t="n"/>
      <c r="M105" s="74">
        <f>IF(OR(F105="",G105=""),"",ROUND(MOD(G105-F105,1)*24-N(H105)/60,2))</f>
        <v/>
      </c>
    </row>
    <row r="106" ht="15" customHeight="1" s="41">
      <c r="A106" s="69" t="n">
        <v>46302</v>
      </c>
      <c r="B106" s="53">
        <f>IF(A106="","",TEXT(A106,"ddd"))</f>
        <v/>
      </c>
      <c r="C106" s="65" t="inlineStr">
        <is>
          <t>RS04</t>
        </is>
      </c>
      <c r="D106" s="65" t="inlineStr">
        <is>
          <t>Restaurant</t>
        </is>
      </c>
      <c r="E106" s="65" t="n"/>
      <c r="F106" s="66" t="n">
        <v>0.4583333333333333</v>
      </c>
      <c r="G106" s="66" t="n">
        <v>0.625</v>
      </c>
      <c r="H106" s="60" t="n">
        <v>0</v>
      </c>
      <c r="I106" s="66" t="n"/>
      <c r="J106" s="65" t="n"/>
      <c r="K106" s="62" t="n"/>
      <c r="L106" s="65" t="n"/>
      <c r="M106" s="74">
        <f>IF(OR(F106="",G106=""),"",ROUND(MOD(G106-F106,1)*24-N(H106)/60,2))</f>
        <v/>
      </c>
    </row>
    <row r="107" ht="15" customHeight="1" s="41">
      <c r="A107" s="69" t="n">
        <v>46302</v>
      </c>
      <c r="B107" s="53">
        <f>IF(A107="","",TEXT(A107,"ddd"))</f>
        <v/>
      </c>
      <c r="C107" s="65" t="inlineStr">
        <is>
          <t>RS10</t>
        </is>
      </c>
      <c r="D107" s="65" t="inlineStr">
        <is>
          <t>Restaurant</t>
        </is>
      </c>
      <c r="E107" s="65" t="n"/>
      <c r="F107" s="66" t="n">
        <v>0.4583333333333333</v>
      </c>
      <c r="G107" s="66" t="n">
        <v>0.625</v>
      </c>
      <c r="H107" s="60" t="n">
        <v>0</v>
      </c>
      <c r="I107" s="66" t="n"/>
      <c r="J107" s="65" t="n"/>
      <c r="K107" s="62" t="n"/>
      <c r="L107" s="65" t="n"/>
      <c r="M107" s="74">
        <f>IF(OR(F107="",G107=""),"",ROUND(MOD(G107-F107,1)*24-N(H107)/60,2))</f>
        <v/>
      </c>
    </row>
    <row r="108" ht="15" customHeight="1" s="41">
      <c r="A108" s="69" t="n">
        <v>46302</v>
      </c>
      <c r="B108" s="53">
        <f>IF(A108="","",TEXT(A108,"ddd"))</f>
        <v/>
      </c>
      <c r="C108" s="65" t="inlineStr">
        <is>
          <t>RS03</t>
        </is>
      </c>
      <c r="D108" s="65" t="inlineStr">
        <is>
          <t>Restaurant</t>
        </is>
      </c>
      <c r="E108" s="65" t="n"/>
      <c r="F108" s="66" t="n">
        <v>0.7083333333333334</v>
      </c>
      <c r="G108" s="66" t="n">
        <v>0.9375</v>
      </c>
      <c r="H108" s="60" t="n">
        <v>0</v>
      </c>
      <c r="I108" s="66" t="n"/>
      <c r="J108" s="65" t="n"/>
      <c r="K108" s="62" t="n"/>
      <c r="L108" s="65" t="n"/>
      <c r="M108" s="74">
        <f>IF(OR(F108="",G108=""),"",ROUND(MOD(G108-F108,1)*24-N(H108)/60,2))</f>
        <v/>
      </c>
    </row>
    <row r="109" ht="15" customHeight="1" s="41">
      <c r="A109" s="69" t="n">
        <v>46302</v>
      </c>
      <c r="B109" s="53">
        <f>IF(A109="","",TEXT(A109,"ddd"))</f>
        <v/>
      </c>
      <c r="C109" s="65" t="inlineStr">
        <is>
          <t>RS11</t>
        </is>
      </c>
      <c r="D109" s="65" t="inlineStr">
        <is>
          <t>Restaurant</t>
        </is>
      </c>
      <c r="E109" s="65" t="n"/>
      <c r="F109" s="66" t="n">
        <v>0.7083333333333334</v>
      </c>
      <c r="G109" s="66" t="n">
        <v>0.9166666666666666</v>
      </c>
      <c r="H109" s="60" t="n">
        <v>0</v>
      </c>
      <c r="I109" s="66" t="n"/>
      <c r="J109" s="65" t="n"/>
      <c r="K109" s="62" t="n"/>
      <c r="L109" s="65" t="n"/>
      <c r="M109" s="74">
        <f>IF(OR(F109="",G109=""),"",ROUND(MOD(G109-F109,1)*24-N(H109)/60,2))</f>
        <v/>
      </c>
    </row>
    <row r="110" ht="15" customHeight="1" s="41">
      <c r="A110" s="69" t="n">
        <v>46302</v>
      </c>
      <c r="B110" s="53">
        <f>IF(A110="","",TEXT(A110,"ddd"))</f>
        <v/>
      </c>
      <c r="C110" s="65" t="inlineStr">
        <is>
          <t>RS12</t>
        </is>
      </c>
      <c r="D110" s="65" t="inlineStr">
        <is>
          <t>Restaurant</t>
        </is>
      </c>
      <c r="E110" s="65" t="n"/>
      <c r="F110" s="66" t="n">
        <v>0.7083333333333334</v>
      </c>
      <c r="G110" s="66" t="n">
        <v>0.9166666666666666</v>
      </c>
      <c r="H110" s="60" t="n">
        <v>0</v>
      </c>
      <c r="I110" s="66" t="n"/>
      <c r="J110" s="65" t="n"/>
      <c r="K110" s="62" t="n"/>
      <c r="L110" s="65" t="n"/>
      <c r="M110" s="74">
        <f>IF(OR(F110="",G110=""),"",ROUND(MOD(G110-F110,1)*24-N(H110)/60,2))</f>
        <v/>
      </c>
    </row>
    <row r="111" ht="15" customHeight="1" s="41">
      <c r="A111" s="69" t="n">
        <v>46302</v>
      </c>
      <c r="B111" s="53">
        <f>IF(A111="","",TEXT(A111,"ddd"))</f>
        <v/>
      </c>
      <c r="C111" s="65" t="inlineStr">
        <is>
          <t>RS13</t>
        </is>
      </c>
      <c r="D111" s="65" t="inlineStr">
        <is>
          <t>Restaurant</t>
        </is>
      </c>
      <c r="E111" s="65" t="n"/>
      <c r="F111" s="66" t="n">
        <v>0.7083333333333334</v>
      </c>
      <c r="G111" s="66" t="n">
        <v>0.9166666666666666</v>
      </c>
      <c r="H111" s="60" t="n">
        <v>0</v>
      </c>
      <c r="I111" s="66" t="n"/>
      <c r="J111" s="65" t="n"/>
      <c r="K111" s="62" t="n"/>
      <c r="L111" s="65" t="n"/>
      <c r="M111" s="74">
        <f>IF(OR(F111="",G111=""),"",ROUND(MOD(G111-F111,1)*24-N(H111)/60,2))</f>
        <v/>
      </c>
    </row>
    <row r="112" ht="15" customHeight="1" s="41">
      <c r="A112" s="69" t="n">
        <v>46302</v>
      </c>
      <c r="B112" s="53">
        <f>IF(A112="","",TEXT(A112,"ddd"))</f>
        <v/>
      </c>
      <c r="C112" s="65" t="inlineStr">
        <is>
          <t>RS14</t>
        </is>
      </c>
      <c r="D112" s="65" t="inlineStr">
        <is>
          <t>Restaurant</t>
        </is>
      </c>
      <c r="E112" s="65" t="n"/>
      <c r="F112" s="66" t="n">
        <v>0.7083333333333334</v>
      </c>
      <c r="G112" s="66" t="n">
        <v>0.9166666666666666</v>
      </c>
      <c r="H112" s="60" t="n">
        <v>0</v>
      </c>
      <c r="I112" s="66" t="n"/>
      <c r="J112" s="65" t="n"/>
      <c r="K112" s="62" t="n"/>
      <c r="L112" s="65" t="n"/>
      <c r="M112" s="74">
        <f>IF(OR(F112="",G112=""),"",ROUND(MOD(G112-F112,1)*24-N(H112)/60,2))</f>
        <v/>
      </c>
    </row>
    <row r="113" ht="15" customHeight="1" s="41">
      <c r="A113" s="69" t="n">
        <v>46302</v>
      </c>
      <c r="B113" s="53">
        <f>IF(A113="","",TEXT(A113,"ddd"))</f>
        <v/>
      </c>
      <c r="C113" s="65" t="inlineStr">
        <is>
          <t>BA01</t>
        </is>
      </c>
      <c r="D113" s="65" t="inlineStr">
        <is>
          <t>Bar</t>
        </is>
      </c>
      <c r="E113" s="65" t="n"/>
      <c r="F113" s="66" t="n">
        <v>0.6666666666666666</v>
      </c>
      <c r="G113" s="66" t="n">
        <v>0.9833333333333333</v>
      </c>
      <c r="H113" s="60" t="n">
        <v>30</v>
      </c>
      <c r="I113" s="66" t="n">
        <v>0.8125</v>
      </c>
      <c r="J113" s="65" t="n"/>
      <c r="K113" s="62" t="n"/>
      <c r="L113" s="65" t="n"/>
      <c r="M113" s="74">
        <f>IF(OR(F113="",G113=""),"",ROUND(MOD(G113-F113,1)*24-N(H113)/60,2))</f>
        <v/>
      </c>
    </row>
    <row r="114" ht="15" customHeight="1" s="41">
      <c r="A114" s="69" t="n">
        <v>46302</v>
      </c>
      <c r="B114" s="53">
        <f>IF(A114="","",TEXT(A114,"ddd"))</f>
        <v/>
      </c>
      <c r="C114" s="65" t="inlineStr">
        <is>
          <t>CK02</t>
        </is>
      </c>
      <c r="D114" s="65" t="inlineStr">
        <is>
          <t>Kitchen</t>
        </is>
      </c>
      <c r="E114" s="65" t="n"/>
      <c r="F114" s="66" t="n">
        <v>0.2291666666666667</v>
      </c>
      <c r="G114" s="66" t="n">
        <v>0.5666666666666667</v>
      </c>
      <c r="H114" s="60" t="n">
        <v>30</v>
      </c>
      <c r="I114" s="66" t="n">
        <v>0.3958333333333333</v>
      </c>
      <c r="J114" s="65" t="n"/>
      <c r="K114" s="62" t="n"/>
      <c r="L114" s="65" t="n"/>
      <c r="M114" s="74">
        <f>IF(OR(F114="",G114=""),"",ROUND(MOD(G114-F114,1)*24-N(H114)/60,2))</f>
        <v/>
      </c>
    </row>
    <row r="115" ht="15" customHeight="1" s="41">
      <c r="A115" s="69" t="n">
        <v>46302</v>
      </c>
      <c r="B115" s="53">
        <f>IF(A115="","",TEXT(A115,"ddd"))</f>
        <v/>
      </c>
      <c r="C115" s="65" t="inlineStr">
        <is>
          <t>CK06</t>
        </is>
      </c>
      <c r="D115" s="65" t="inlineStr">
        <is>
          <t>Kitchen</t>
        </is>
      </c>
      <c r="E115" s="65" t="n"/>
      <c r="F115" s="66" t="n">
        <v>0.4166666666666667</v>
      </c>
      <c r="G115" s="66" t="n">
        <v>0.7541666666666667</v>
      </c>
      <c r="H115" s="60" t="n">
        <v>30</v>
      </c>
      <c r="I115" s="66" t="n">
        <v>0.5833333333333334</v>
      </c>
      <c r="J115" s="65" t="n"/>
      <c r="K115" s="62" t="n"/>
      <c r="L115" s="65" t="n"/>
      <c r="M115" s="74">
        <f>IF(OR(F115="",G115=""),"",ROUND(MOD(G115-F115,1)*24-N(H115)/60,2))</f>
        <v/>
      </c>
    </row>
    <row r="116" ht="15" customHeight="1" s="41">
      <c r="A116" s="69" t="n">
        <v>46302</v>
      </c>
      <c r="B116" s="53">
        <f>IF(A116="","",TEXT(A116,"ddd"))</f>
        <v/>
      </c>
      <c r="C116" s="65" t="inlineStr">
        <is>
          <t>CK01</t>
        </is>
      </c>
      <c r="D116" s="65" t="inlineStr">
        <is>
          <t>Kitchen</t>
        </is>
      </c>
      <c r="E116" s="65" t="n"/>
      <c r="F116" s="66" t="n">
        <v>0.5833333333333334</v>
      </c>
      <c r="G116" s="66" t="n">
        <v>0.9208333333333333</v>
      </c>
      <c r="H116" s="60" t="n">
        <v>30</v>
      </c>
      <c r="I116" s="66" t="n">
        <v>0.7083333333333334</v>
      </c>
      <c r="J116" s="65" t="n"/>
      <c r="K116" s="62" t="n"/>
      <c r="L116" s="65" t="n"/>
      <c r="M116" s="74">
        <f>IF(OR(F116="",G116=""),"",ROUND(MOD(G116-F116,1)*24-N(H116)/60,2))</f>
        <v/>
      </c>
    </row>
    <row r="117" ht="15" customHeight="1" s="41">
      <c r="A117" s="69" t="n">
        <v>46302</v>
      </c>
      <c r="B117" s="53">
        <f>IF(A117="","",TEXT(A117,"ddd"))</f>
        <v/>
      </c>
      <c r="C117" s="65" t="inlineStr">
        <is>
          <t>CK05</t>
        </is>
      </c>
      <c r="D117" s="65" t="inlineStr">
        <is>
          <t>Kitchen</t>
        </is>
      </c>
      <c r="E117" s="65" t="n"/>
      <c r="F117" s="66" t="n">
        <v>0.625</v>
      </c>
      <c r="G117" s="66" t="n">
        <v>0.9625</v>
      </c>
      <c r="H117" s="60" t="n">
        <v>30</v>
      </c>
      <c r="I117" s="66" t="n">
        <v>0.7916666666666666</v>
      </c>
      <c r="J117" s="65" t="n"/>
      <c r="K117" s="62" t="n"/>
      <c r="L117" s="65" t="n"/>
      <c r="M117" s="74">
        <f>IF(OR(F117="",G117=""),"",ROUND(MOD(G117-F117,1)*24-N(H117)/60,2))</f>
        <v/>
      </c>
    </row>
    <row r="118" ht="15" customHeight="1" s="41">
      <c r="A118" s="69" t="n">
        <v>46302</v>
      </c>
      <c r="B118" s="53">
        <f>IF(A118="","",TEXT(A118,"ddd"))</f>
        <v/>
      </c>
      <c r="C118" s="65" t="inlineStr">
        <is>
          <t>ST01</t>
        </is>
      </c>
      <c r="D118" s="65" t="inlineStr">
        <is>
          <t>Kitchen</t>
        </is>
      </c>
      <c r="E118" s="65" t="n"/>
      <c r="F118" s="66" t="n">
        <v>0.7083333333333334</v>
      </c>
      <c r="G118" s="66" t="n">
        <v>0.9583333333333334</v>
      </c>
      <c r="H118" s="60" t="n">
        <v>0</v>
      </c>
      <c r="I118" s="66" t="n"/>
      <c r="J118" s="65" t="n"/>
      <c r="K118" s="62" t="n"/>
      <c r="L118" s="65" t="n"/>
      <c r="M118" s="74">
        <f>IF(OR(F118="",G118=""),"",ROUND(MOD(G118-F118,1)*24-N(H118)/60,2))</f>
        <v/>
      </c>
    </row>
    <row r="119" ht="15" customHeight="1" s="41">
      <c r="A119" s="69" t="n">
        <v>46302</v>
      </c>
      <c r="B119" s="53">
        <f>IF(A119="","",TEXT(A119,"ddd"))</f>
        <v/>
      </c>
      <c r="C119" s="65" t="inlineStr">
        <is>
          <t>MT01</t>
        </is>
      </c>
      <c r="D119" s="65" t="inlineStr">
        <is>
          <t>Maintenance</t>
        </is>
      </c>
      <c r="E119" s="65" t="n"/>
      <c r="F119" s="66" t="n">
        <v>0.2916666666666667</v>
      </c>
      <c r="G119" s="66" t="n">
        <v>0.6291666666666667</v>
      </c>
      <c r="H119" s="60" t="n">
        <v>30</v>
      </c>
      <c r="I119" s="66" t="n">
        <v>0.4583333333333333</v>
      </c>
      <c r="J119" s="65" t="n"/>
      <c r="K119" s="62" t="n"/>
      <c r="L119" s="65" t="n"/>
      <c r="M119" s="74">
        <f>IF(OR(F119="",G119=""),"",ROUND(MOD(G119-F119,1)*24-N(H119)/60,2))</f>
        <v/>
      </c>
    </row>
    <row r="120" ht="15" customHeight="1" s="41">
      <c r="A120" s="69" t="n">
        <v>46302</v>
      </c>
      <c r="B120" s="53">
        <f>IF(A120="","",TEXT(A120,"ddd"))</f>
        <v/>
      </c>
      <c r="C120" s="65" t="inlineStr">
        <is>
          <t>SA01</t>
        </is>
      </c>
      <c r="D120" s="65" t="inlineStr">
        <is>
          <t>Sales and admin</t>
        </is>
      </c>
      <c r="E120" s="65" t="n"/>
      <c r="F120" s="66" t="n">
        <v>0.375</v>
      </c>
      <c r="G120" s="66" t="n">
        <v>0.7291666666666666</v>
      </c>
      <c r="H120" s="60" t="n">
        <v>30</v>
      </c>
      <c r="I120" s="66" t="n">
        <v>0.5208333333333334</v>
      </c>
      <c r="J120" s="65" t="n"/>
      <c r="K120" s="62" t="n"/>
      <c r="L120" s="65" t="n"/>
      <c r="M120" s="74">
        <f>IF(OR(F120="",G120=""),"",ROUND(MOD(G120-F120,1)*24-N(H120)/60,2))</f>
        <v/>
      </c>
    </row>
    <row r="121" ht="15" customHeight="1" s="41">
      <c r="A121" s="69" t="n">
        <v>46303</v>
      </c>
      <c r="B121" s="53">
        <f>IF(A121="","",TEXT(A121,"ddd"))</f>
        <v/>
      </c>
      <c r="C121" s="65" t="inlineStr">
        <is>
          <t>FO01</t>
        </is>
      </c>
      <c r="D121" s="65" t="inlineStr">
        <is>
          <t>Front office</t>
        </is>
      </c>
      <c r="E121" s="65" t="n"/>
      <c r="F121" s="66" t="n">
        <v>0.2708333333333333</v>
      </c>
      <c r="G121" s="66" t="n">
        <v>0.6083333333333333</v>
      </c>
      <c r="H121" s="60" t="n">
        <v>30</v>
      </c>
      <c r="I121" s="66" t="n">
        <v>0.4583333333333333</v>
      </c>
      <c r="J121" s="65" t="n"/>
      <c r="K121" s="62" t="n"/>
      <c r="L121" s="65" t="n"/>
      <c r="M121" s="74">
        <f>IF(OR(F121="",G121=""),"",ROUND(MOD(G121-F121,1)*24-N(H121)/60,2))</f>
        <v/>
      </c>
    </row>
    <row r="122" ht="15" customHeight="1" s="41">
      <c r="A122" s="69" t="n">
        <v>46303</v>
      </c>
      <c r="B122" s="53">
        <f>IF(A122="","",TEXT(A122,"ddd"))</f>
        <v/>
      </c>
      <c r="C122" s="65" t="inlineStr">
        <is>
          <t>FO03</t>
        </is>
      </c>
      <c r="D122" s="65" t="inlineStr">
        <is>
          <t>Front office</t>
        </is>
      </c>
      <c r="E122" s="65" t="n"/>
      <c r="F122" s="66" t="n">
        <v>0.2708333333333333</v>
      </c>
      <c r="G122" s="66" t="n">
        <v>0.6083333333333333</v>
      </c>
      <c r="H122" s="60" t="n">
        <v>30</v>
      </c>
      <c r="I122" s="66" t="n">
        <v>0.4583333333333333</v>
      </c>
      <c r="J122" s="65" t="n"/>
      <c r="K122" s="62" t="n"/>
      <c r="L122" s="65" t="n"/>
      <c r="M122" s="74">
        <f>IF(OR(F122="",G122=""),"",ROUND(MOD(G122-F122,1)*24-N(H122)/60,2))</f>
        <v/>
      </c>
    </row>
    <row r="123" ht="15" customHeight="1" s="41">
      <c r="A123" s="69" t="n">
        <v>46303</v>
      </c>
      <c r="B123" s="53">
        <f>IF(A123="","",TEXT(A123,"ddd"))</f>
        <v/>
      </c>
      <c r="C123" s="65" t="inlineStr">
        <is>
          <t>DM01</t>
        </is>
      </c>
      <c r="D123" s="65" t="inlineStr">
        <is>
          <t>Front office</t>
        </is>
      </c>
      <c r="E123" s="65" t="n"/>
      <c r="F123" s="66" t="n">
        <v>0.2916666666666667</v>
      </c>
      <c r="G123" s="66" t="n">
        <v>0.6291666666666667</v>
      </c>
      <c r="H123" s="60" t="n">
        <v>30</v>
      </c>
      <c r="I123" s="66" t="n">
        <v>0.5</v>
      </c>
      <c r="J123" s="65" t="n"/>
      <c r="K123" s="62" t="n"/>
      <c r="L123" s="65" t="inlineStr">
        <is>
          <t>yes</t>
        </is>
      </c>
      <c r="M123" s="74">
        <f>IF(OR(F123="",G123=""),"",ROUND(MOD(G123-F123,1)*24-N(H123)/60,2))</f>
        <v/>
      </c>
    </row>
    <row r="124" ht="15" customHeight="1" s="41">
      <c r="A124" s="69" t="n">
        <v>46303</v>
      </c>
      <c r="B124" s="53">
        <f>IF(A124="","",TEXT(A124,"ddd"))</f>
        <v/>
      </c>
      <c r="C124" s="65" t="inlineStr">
        <is>
          <t>PO01</t>
        </is>
      </c>
      <c r="D124" s="65" t="inlineStr">
        <is>
          <t>Front office</t>
        </is>
      </c>
      <c r="E124" s="65" t="n"/>
      <c r="F124" s="66" t="n">
        <v>0.2916666666666667</v>
      </c>
      <c r="G124" s="66" t="n">
        <v>0.6291666666666667</v>
      </c>
      <c r="H124" s="60" t="n">
        <v>30</v>
      </c>
      <c r="I124" s="66" t="n">
        <v>0.4791666666666667</v>
      </c>
      <c r="J124" s="65" t="n"/>
      <c r="K124" s="62" t="n"/>
      <c r="L124" s="65" t="n"/>
      <c r="M124" s="74">
        <f>IF(OR(F124="",G124=""),"",ROUND(MOD(G124-F124,1)*24-N(H124)/60,2))</f>
        <v/>
      </c>
    </row>
    <row r="125" ht="15" customHeight="1" s="41">
      <c r="A125" s="69" t="n">
        <v>46303</v>
      </c>
      <c r="B125" s="53">
        <f>IF(A125="","",TEXT(A125,"ddd"))</f>
        <v/>
      </c>
      <c r="C125" s="65" t="inlineStr">
        <is>
          <t>CO01</t>
        </is>
      </c>
      <c r="D125" s="65" t="inlineStr">
        <is>
          <t>Front office</t>
        </is>
      </c>
      <c r="E125" s="65" t="n"/>
      <c r="F125" s="66" t="n">
        <v>0.3125</v>
      </c>
      <c r="G125" s="66" t="n">
        <v>0.65</v>
      </c>
      <c r="H125" s="60" t="n">
        <v>30</v>
      </c>
      <c r="I125" s="66" t="n">
        <v>0.5</v>
      </c>
      <c r="J125" s="65" t="n"/>
      <c r="K125" s="62" t="n"/>
      <c r="L125" s="65" t="n"/>
      <c r="M125" s="74">
        <f>IF(OR(F125="",G125=""),"",ROUND(MOD(G125-F125,1)*24-N(H125)/60,2))</f>
        <v/>
      </c>
    </row>
    <row r="126" ht="15" customHeight="1" s="41">
      <c r="A126" s="69" t="n">
        <v>46303</v>
      </c>
      <c r="B126" s="53">
        <f>IF(A126="","",TEXT(A126,"ddd"))</f>
        <v/>
      </c>
      <c r="C126" s="65" t="inlineStr">
        <is>
          <t>FS01</t>
        </is>
      </c>
      <c r="D126" s="65" t="inlineStr">
        <is>
          <t>Front office</t>
        </is>
      </c>
      <c r="E126" s="65" t="n"/>
      <c r="F126" s="66" t="n">
        <v>0.4166666666666667</v>
      </c>
      <c r="G126" s="66" t="n">
        <v>0.7541666666666667</v>
      </c>
      <c r="H126" s="60" t="n">
        <v>30</v>
      </c>
      <c r="I126" s="66" t="n">
        <v>0.5833333333333334</v>
      </c>
      <c r="J126" s="65" t="n"/>
      <c r="K126" s="62" t="n"/>
      <c r="L126" s="65" t="n"/>
      <c r="M126" s="74">
        <f>IF(OR(F126="",G126=""),"",ROUND(MOD(G126-F126,1)*24-N(H126)/60,2))</f>
        <v/>
      </c>
    </row>
    <row r="127" ht="15" customHeight="1" s="41">
      <c r="A127" s="69" t="n">
        <v>46303</v>
      </c>
      <c r="B127" s="53">
        <f>IF(A127="","",TEXT(A127,"ddd"))</f>
        <v/>
      </c>
      <c r="C127" s="65" t="inlineStr">
        <is>
          <t>FO02</t>
        </is>
      </c>
      <c r="D127" s="65" t="inlineStr">
        <is>
          <t>Front office</t>
        </is>
      </c>
      <c r="E127" s="65" t="n"/>
      <c r="F127" s="66" t="n">
        <v>0.6041666666666666</v>
      </c>
      <c r="G127" s="66" t="n">
        <v>0.9416666666666667</v>
      </c>
      <c r="H127" s="60" t="n">
        <v>30</v>
      </c>
      <c r="I127" s="66" t="n">
        <v>0.7708333333333334</v>
      </c>
      <c r="J127" s="65" t="n"/>
      <c r="K127" s="62" t="n"/>
      <c r="L127" s="65" t="n"/>
      <c r="M127" s="74">
        <f>IF(OR(F127="",G127=""),"",ROUND(MOD(G127-F127,1)*24-N(H127)/60,2))</f>
        <v/>
      </c>
    </row>
    <row r="128" ht="15" customHeight="1" s="41">
      <c r="A128" s="69" t="n">
        <v>46303</v>
      </c>
      <c r="B128" s="53">
        <f>IF(A128="","",TEXT(A128,"ddd"))</f>
        <v/>
      </c>
      <c r="C128" s="65" t="inlineStr">
        <is>
          <t>FO05</t>
        </is>
      </c>
      <c r="D128" s="65" t="inlineStr">
        <is>
          <t>Front office</t>
        </is>
      </c>
      <c r="E128" s="65" t="n"/>
      <c r="F128" s="66" t="n">
        <v>0.6041666666666666</v>
      </c>
      <c r="G128" s="66" t="n">
        <v>0.9416666666666667</v>
      </c>
      <c r="H128" s="60" t="n">
        <v>30</v>
      </c>
      <c r="I128" s="66" t="n">
        <v>0.7708333333333334</v>
      </c>
      <c r="J128" s="65" t="n"/>
      <c r="K128" s="62" t="n"/>
      <c r="L128" s="65" t="n"/>
      <c r="M128" s="74">
        <f>IF(OR(F128="",G128=""),"",ROUND(MOD(G128-F128,1)*24-N(H128)/60,2))</f>
        <v/>
      </c>
    </row>
    <row r="129" ht="15" customHeight="1" s="41">
      <c r="A129" s="69" t="n">
        <v>46303</v>
      </c>
      <c r="B129" s="53">
        <f>IF(A129="","",TEXT(A129,"ddd"))</f>
        <v/>
      </c>
      <c r="C129" s="65" t="inlineStr">
        <is>
          <t>DM02</t>
        </is>
      </c>
      <c r="D129" s="65" t="inlineStr">
        <is>
          <t>Front office</t>
        </is>
      </c>
      <c r="E129" s="65" t="n"/>
      <c r="F129" s="66" t="n">
        <v>0.625</v>
      </c>
      <c r="G129" s="66" t="n">
        <v>0.9625</v>
      </c>
      <c r="H129" s="60" t="n">
        <v>30</v>
      </c>
      <c r="I129" s="66" t="n">
        <v>0.7916666666666666</v>
      </c>
      <c r="J129" s="65" t="n"/>
      <c r="K129" s="62" t="n"/>
      <c r="L129" s="65" t="inlineStr">
        <is>
          <t>yes</t>
        </is>
      </c>
      <c r="M129" s="74">
        <f>IF(OR(F129="",G129=""),"",ROUND(MOD(G129-F129,1)*24-N(H129)/60,2))</f>
        <v/>
      </c>
    </row>
    <row r="130" ht="15" customHeight="1" s="41">
      <c r="A130" s="69" t="n">
        <v>46303</v>
      </c>
      <c r="B130" s="53">
        <f>IF(A130="","",TEXT(A130,"ddd"))</f>
        <v/>
      </c>
      <c r="C130" s="65" t="inlineStr">
        <is>
          <t>PO02</t>
        </is>
      </c>
      <c r="D130" s="65" t="inlineStr">
        <is>
          <t>Front office</t>
        </is>
      </c>
      <c r="E130" s="65" t="n"/>
      <c r="F130" s="66" t="n">
        <v>0.625</v>
      </c>
      <c r="G130" s="66" t="n">
        <v>0.875</v>
      </c>
      <c r="H130" s="60" t="n">
        <v>0</v>
      </c>
      <c r="I130" s="66" t="n"/>
      <c r="J130" s="65" t="n"/>
      <c r="K130" s="62" t="n"/>
      <c r="L130" s="65" t="n"/>
      <c r="M130" s="74">
        <f>IF(OR(F130="",G130=""),"",ROUND(MOD(G130-F130,1)*24-N(H130)/60,2))</f>
        <v/>
      </c>
    </row>
    <row r="131" ht="15" customHeight="1" s="41">
      <c r="A131" s="69" t="n">
        <v>46303</v>
      </c>
      <c r="B131" s="53">
        <f>IF(A131="","",TEXT(A131,"ddd"))</f>
        <v/>
      </c>
      <c r="C131" s="65" t="inlineStr">
        <is>
          <t>NA01</t>
        </is>
      </c>
      <c r="D131" s="65" t="inlineStr">
        <is>
          <t>Front office</t>
        </is>
      </c>
      <c r="E131" s="65" t="n"/>
      <c r="F131" s="66" t="n">
        <v>0.9479166666666666</v>
      </c>
      <c r="G131" s="66" t="n">
        <v>0.2854166666666667</v>
      </c>
      <c r="H131" s="60" t="n">
        <v>30</v>
      </c>
      <c r="I131" s="66" t="n">
        <v>0.125</v>
      </c>
      <c r="J131" s="65" t="n"/>
      <c r="K131" s="62" t="n"/>
      <c r="L131" s="65" t="inlineStr">
        <is>
          <t>yes</t>
        </is>
      </c>
      <c r="M131" s="74">
        <f>IF(OR(F131="",G131=""),"",ROUND(MOD(G131-F131,1)*24-N(H131)/60,2))</f>
        <v/>
      </c>
    </row>
    <row r="132" ht="15" customHeight="1" s="41">
      <c r="A132" s="69" t="n">
        <v>46303</v>
      </c>
      <c r="B132" s="53">
        <f>IF(A132="","",TEXT(A132,"ddd"))</f>
        <v/>
      </c>
      <c r="C132" s="65" t="inlineStr">
        <is>
          <t>PA01</t>
        </is>
      </c>
      <c r="D132" s="65" t="inlineStr">
        <is>
          <t>Housekeeping</t>
        </is>
      </c>
      <c r="E132" s="65" t="n"/>
      <c r="F132" s="66" t="n">
        <v>0.25</v>
      </c>
      <c r="G132" s="66" t="n">
        <v>0.5875</v>
      </c>
      <c r="H132" s="60" t="n">
        <v>30</v>
      </c>
      <c r="I132" s="66" t="n">
        <v>0.4166666666666667</v>
      </c>
      <c r="J132" s="65" t="n"/>
      <c r="K132" s="62" t="n"/>
      <c r="L132" s="65" t="n"/>
      <c r="M132" s="74">
        <f>IF(OR(F132="",G132=""),"",ROUND(MOD(G132-F132,1)*24-N(H132)/60,2))</f>
        <v/>
      </c>
    </row>
    <row r="133" ht="15" customHeight="1" s="41">
      <c r="A133" s="69" t="n">
        <v>46303</v>
      </c>
      <c r="B133" s="53">
        <f>IF(A133="","",TEXT(A133,"ddd"))</f>
        <v/>
      </c>
      <c r="C133" s="65" t="inlineStr">
        <is>
          <t>PA03</t>
        </is>
      </c>
      <c r="D133" s="65" t="inlineStr">
        <is>
          <t>Housekeeping</t>
        </is>
      </c>
      <c r="E133" s="65" t="n"/>
      <c r="F133" s="66" t="n">
        <v>0.25</v>
      </c>
      <c r="G133" s="66" t="n">
        <v>0.4583333333333333</v>
      </c>
      <c r="H133" s="60" t="n">
        <v>0</v>
      </c>
      <c r="I133" s="66" t="n"/>
      <c r="J133" s="65" t="n"/>
      <c r="K133" s="62" t="n"/>
      <c r="L133" s="65" t="n"/>
      <c r="M133" s="74">
        <f>IF(OR(F133="",G133=""),"",ROUND(MOD(G133-F133,1)*24-N(H133)/60,2))</f>
        <v/>
      </c>
    </row>
    <row r="134" ht="15" customHeight="1" s="41">
      <c r="A134" s="69" t="n">
        <v>46303</v>
      </c>
      <c r="B134" s="53">
        <f>IF(A134="","",TEXT(A134,"ddd"))</f>
        <v/>
      </c>
      <c r="C134" s="65" t="inlineStr">
        <is>
          <t>HKS1</t>
        </is>
      </c>
      <c r="D134" s="65" t="inlineStr">
        <is>
          <t>Housekeeping</t>
        </is>
      </c>
      <c r="E134" s="65" t="n"/>
      <c r="F134" s="66" t="n">
        <v>0.2916666666666667</v>
      </c>
      <c r="G134" s="66" t="n">
        <v>0.6291666666666667</v>
      </c>
      <c r="H134" s="60" t="n">
        <v>30</v>
      </c>
      <c r="I134" s="66" t="n">
        <v>0.4791666666666667</v>
      </c>
      <c r="J134" s="65" t="n"/>
      <c r="K134" s="62" t="n"/>
      <c r="L134" s="65" t="n"/>
      <c r="M134" s="74">
        <f>IF(OR(F134="",G134=""),"",ROUND(MOD(G134-F134,1)*24-N(H134)/60,2))</f>
        <v/>
      </c>
    </row>
    <row r="135" ht="15" customHeight="1" s="41">
      <c r="A135" s="69" t="n">
        <v>46303</v>
      </c>
      <c r="B135" s="53">
        <f>IF(A135="","",TEXT(A135,"ddd"))</f>
        <v/>
      </c>
      <c r="C135" s="65" t="inlineStr">
        <is>
          <t>HKS2</t>
        </is>
      </c>
      <c r="D135" s="65" t="inlineStr">
        <is>
          <t>Housekeeping</t>
        </is>
      </c>
      <c r="E135" s="65" t="n"/>
      <c r="F135" s="66" t="n">
        <v>0.2916666666666667</v>
      </c>
      <c r="G135" s="66" t="n">
        <v>0.6291666666666667</v>
      </c>
      <c r="H135" s="60" t="n">
        <v>30</v>
      </c>
      <c r="I135" s="66" t="n">
        <v>0.4791666666666667</v>
      </c>
      <c r="J135" s="65" t="n"/>
      <c r="K135" s="62" t="n"/>
      <c r="L135" s="65" t="n"/>
      <c r="M135" s="74">
        <f>IF(OR(F135="",G135=""),"",ROUND(MOD(G135-F135,1)*24-N(H135)/60,2))</f>
        <v/>
      </c>
    </row>
    <row r="136" ht="15" customHeight="1" s="41">
      <c r="A136" s="69" t="n">
        <v>46303</v>
      </c>
      <c r="B136" s="53">
        <f>IF(A136="","",TEXT(A136,"ddd"))</f>
        <v/>
      </c>
      <c r="C136" s="65" t="inlineStr">
        <is>
          <t>HK01</t>
        </is>
      </c>
      <c r="D136" s="65" t="inlineStr">
        <is>
          <t>Housekeeping</t>
        </is>
      </c>
      <c r="E136" s="65" t="n"/>
      <c r="F136" s="66" t="n">
        <v>0.3333333333333333</v>
      </c>
      <c r="G136" s="66" t="n">
        <v>0.5416666666666666</v>
      </c>
      <c r="H136" s="60" t="n">
        <v>0</v>
      </c>
      <c r="I136" s="66" t="n"/>
      <c r="J136" s="65" t="n"/>
      <c r="K136" s="62" t="n"/>
      <c r="L136" s="65" t="n"/>
      <c r="M136" s="74">
        <f>IF(OR(F136="",G136=""),"",ROUND(MOD(G136-F136,1)*24-N(H136)/60,2))</f>
        <v/>
      </c>
    </row>
    <row r="137" ht="15" customHeight="1" s="41">
      <c r="A137" s="69" t="n">
        <v>46303</v>
      </c>
      <c r="B137" s="53">
        <f>IF(A137="","",TEXT(A137,"ddd"))</f>
        <v/>
      </c>
      <c r="C137" s="65" t="inlineStr">
        <is>
          <t>HK02</t>
        </is>
      </c>
      <c r="D137" s="65" t="inlineStr">
        <is>
          <t>Housekeeping</t>
        </is>
      </c>
      <c r="E137" s="65" t="n"/>
      <c r="F137" s="66" t="n">
        <v>0.3333333333333333</v>
      </c>
      <c r="G137" s="66" t="n">
        <v>0.5416666666666666</v>
      </c>
      <c r="H137" s="60" t="n">
        <v>0</v>
      </c>
      <c r="I137" s="66" t="n"/>
      <c r="J137" s="65" t="n"/>
      <c r="K137" s="62" t="n"/>
      <c r="L137" s="65" t="n"/>
      <c r="M137" s="74">
        <f>IF(OR(F137="",G137=""),"",ROUND(MOD(G137-F137,1)*24-N(H137)/60,2))</f>
        <v/>
      </c>
    </row>
    <row r="138" ht="15" customHeight="1" s="41">
      <c r="A138" s="69" t="n">
        <v>46303</v>
      </c>
      <c r="B138" s="53">
        <f>IF(A138="","",TEXT(A138,"ddd"))</f>
        <v/>
      </c>
      <c r="C138" s="65" t="inlineStr">
        <is>
          <t>HK04</t>
        </is>
      </c>
      <c r="D138" s="65" t="inlineStr">
        <is>
          <t>Housekeeping</t>
        </is>
      </c>
      <c r="E138" s="65" t="n"/>
      <c r="F138" s="66" t="n">
        <v>0.3333333333333333</v>
      </c>
      <c r="G138" s="66" t="n">
        <v>0.5416666666666666</v>
      </c>
      <c r="H138" s="60" t="n">
        <v>0</v>
      </c>
      <c r="I138" s="66" t="n"/>
      <c r="J138" s="65" t="n"/>
      <c r="K138" s="62" t="n"/>
      <c r="L138" s="65" t="n"/>
      <c r="M138" s="74">
        <f>IF(OR(F138="",G138=""),"",ROUND(MOD(G138-F138,1)*24-N(H138)/60,2))</f>
        <v/>
      </c>
    </row>
    <row r="139" ht="15" customHeight="1" s="41">
      <c r="A139" s="69" t="n">
        <v>46303</v>
      </c>
      <c r="B139" s="53">
        <f>IF(A139="","",TEXT(A139,"ddd"))</f>
        <v/>
      </c>
      <c r="C139" s="65" t="inlineStr">
        <is>
          <t>HK06</t>
        </is>
      </c>
      <c r="D139" s="65" t="inlineStr">
        <is>
          <t>Housekeeping</t>
        </is>
      </c>
      <c r="E139" s="65" t="n"/>
      <c r="F139" s="66" t="n">
        <v>0.3333333333333333</v>
      </c>
      <c r="G139" s="66" t="n">
        <v>0.5416666666666666</v>
      </c>
      <c r="H139" s="60" t="n">
        <v>0</v>
      </c>
      <c r="I139" s="66" t="n"/>
      <c r="J139" s="65" t="n"/>
      <c r="K139" s="62" t="n"/>
      <c r="L139" s="65" t="n"/>
      <c r="M139" s="74">
        <f>IF(OR(F139="",G139=""),"",ROUND(MOD(G139-F139,1)*24-N(H139)/60,2))</f>
        <v/>
      </c>
    </row>
    <row r="140" ht="15" customHeight="1" s="41">
      <c r="A140" s="69" t="n">
        <v>46303</v>
      </c>
      <c r="B140" s="53">
        <f>IF(A140="","",TEXT(A140,"ddd"))</f>
        <v/>
      </c>
      <c r="C140" s="65" t="inlineStr">
        <is>
          <t>HK08</t>
        </is>
      </c>
      <c r="D140" s="65" t="inlineStr">
        <is>
          <t>Housekeeping</t>
        </is>
      </c>
      <c r="E140" s="65" t="n"/>
      <c r="F140" s="66" t="n">
        <v>0.3333333333333333</v>
      </c>
      <c r="G140" s="66" t="n">
        <v>0.5416666666666666</v>
      </c>
      <c r="H140" s="60" t="n">
        <v>0</v>
      </c>
      <c r="I140" s="66" t="n"/>
      <c r="J140" s="65" t="n"/>
      <c r="K140" s="62" t="n"/>
      <c r="L140" s="65" t="n"/>
      <c r="M140" s="74">
        <f>IF(OR(F140="",G140=""),"",ROUND(MOD(G140-F140,1)*24-N(H140)/60,2))</f>
        <v/>
      </c>
    </row>
    <row r="141" ht="15" customHeight="1" s="41">
      <c r="A141" s="69" t="n">
        <v>46303</v>
      </c>
      <c r="B141" s="53">
        <f>IF(A141="","",TEXT(A141,"ddd"))</f>
        <v/>
      </c>
      <c r="C141" s="65" t="inlineStr">
        <is>
          <t>HK09</t>
        </is>
      </c>
      <c r="D141" s="65" t="inlineStr">
        <is>
          <t>Housekeeping</t>
        </is>
      </c>
      <c r="E141" s="65" t="n"/>
      <c r="F141" s="66" t="n">
        <v>0.3333333333333333</v>
      </c>
      <c r="G141" s="66" t="n">
        <v>0.5416666666666666</v>
      </c>
      <c r="H141" s="60" t="n">
        <v>0</v>
      </c>
      <c r="I141" s="66" t="n"/>
      <c r="J141" s="65" t="n"/>
      <c r="K141" s="62" t="n"/>
      <c r="L141" s="65" t="n"/>
      <c r="M141" s="74">
        <f>IF(OR(F141="",G141=""),"",ROUND(MOD(G141-F141,1)*24-N(H141)/60,2))</f>
        <v/>
      </c>
    </row>
    <row r="142" ht="15" customHeight="1" s="41">
      <c r="A142" s="69" t="n">
        <v>46303</v>
      </c>
      <c r="B142" s="53">
        <f>IF(A142="","",TEXT(A142,"ddd"))</f>
        <v/>
      </c>
      <c r="C142" s="65" t="inlineStr">
        <is>
          <t>HK10</t>
        </is>
      </c>
      <c r="D142" s="65" t="inlineStr">
        <is>
          <t>Housekeeping</t>
        </is>
      </c>
      <c r="E142" s="65" t="n"/>
      <c r="F142" s="66" t="n">
        <v>0.3333333333333333</v>
      </c>
      <c r="G142" s="66" t="n">
        <v>0.5416666666666666</v>
      </c>
      <c r="H142" s="60" t="n">
        <v>0</v>
      </c>
      <c r="I142" s="66" t="n"/>
      <c r="J142" s="65" t="n"/>
      <c r="K142" s="62" t="n"/>
      <c r="L142" s="65" t="n"/>
      <c r="M142" s="74">
        <f>IF(OR(F142="",G142=""),"",ROUND(MOD(G142-F142,1)*24-N(H142)/60,2))</f>
        <v/>
      </c>
    </row>
    <row r="143" ht="15" customHeight="1" s="41">
      <c r="A143" s="69" t="n">
        <v>46303</v>
      </c>
      <c r="B143" s="53">
        <f>IF(A143="","",TEXT(A143,"ddd"))</f>
        <v/>
      </c>
      <c r="C143" s="65" t="inlineStr">
        <is>
          <t>HK11</t>
        </is>
      </c>
      <c r="D143" s="65" t="inlineStr">
        <is>
          <t>Housekeeping</t>
        </is>
      </c>
      <c r="E143" s="65" t="n"/>
      <c r="F143" s="66" t="n">
        <v>0.3333333333333333</v>
      </c>
      <c r="G143" s="66" t="n">
        <v>0.5416666666666666</v>
      </c>
      <c r="H143" s="60" t="n">
        <v>0</v>
      </c>
      <c r="I143" s="66" t="n"/>
      <c r="J143" s="65" t="n"/>
      <c r="K143" s="62" t="n"/>
      <c r="L143" s="65" t="n"/>
      <c r="M143" s="74">
        <f>IF(OR(F143="",G143=""),"",ROUND(MOD(G143-F143,1)*24-N(H143)/60,2))</f>
        <v/>
      </c>
    </row>
    <row r="144" ht="15" customHeight="1" s="41">
      <c r="A144" s="69" t="n">
        <v>46303</v>
      </c>
      <c r="B144" s="53">
        <f>IF(A144="","",TEXT(A144,"ddd"))</f>
        <v/>
      </c>
      <c r="C144" s="65" t="inlineStr">
        <is>
          <t>HK12</t>
        </is>
      </c>
      <c r="D144" s="65" t="inlineStr">
        <is>
          <t>Housekeeping</t>
        </is>
      </c>
      <c r="E144" s="65" t="n"/>
      <c r="F144" s="66" t="n">
        <v>0.3333333333333333</v>
      </c>
      <c r="G144" s="66" t="n">
        <v>0.5416666666666666</v>
      </c>
      <c r="H144" s="60" t="n">
        <v>0</v>
      </c>
      <c r="I144" s="66" t="n"/>
      <c r="J144" s="65" t="n"/>
      <c r="K144" s="62" t="n"/>
      <c r="L144" s="65" t="n"/>
      <c r="M144" s="74">
        <f>IF(OR(F144="",G144=""),"",ROUND(MOD(G144-F144,1)*24-N(H144)/60,2))</f>
        <v/>
      </c>
    </row>
    <row r="145" ht="15" customHeight="1" s="41">
      <c r="A145" s="69" t="n">
        <v>46303</v>
      </c>
      <c r="B145" s="53">
        <f>IF(A145="","",TEXT(A145,"ddd"))</f>
        <v/>
      </c>
      <c r="C145" s="65" t="inlineStr">
        <is>
          <t>HK13</t>
        </is>
      </c>
      <c r="D145" s="65" t="inlineStr">
        <is>
          <t>Housekeeping</t>
        </is>
      </c>
      <c r="E145" s="65" t="n"/>
      <c r="F145" s="66" t="n">
        <v>0.3333333333333333</v>
      </c>
      <c r="G145" s="66" t="n">
        <v>0.5416666666666666</v>
      </c>
      <c r="H145" s="60" t="n">
        <v>0</v>
      </c>
      <c r="I145" s="66" t="n"/>
      <c r="J145" s="65" t="n"/>
      <c r="K145" s="62" t="n"/>
      <c r="L145" s="65" t="n"/>
      <c r="M145" s="74">
        <f>IF(OR(F145="",G145=""),"",ROUND(MOD(G145-F145,1)*24-N(H145)/60,2))</f>
        <v/>
      </c>
    </row>
    <row r="146" ht="15" customHeight="1" s="41">
      <c r="A146" s="69" t="n">
        <v>46303</v>
      </c>
      <c r="B146" s="53">
        <f>IF(A146="","",TEXT(A146,"ddd"))</f>
        <v/>
      </c>
      <c r="C146" s="65" t="inlineStr">
        <is>
          <t>RS01</t>
        </is>
      </c>
      <c r="D146" s="65" t="inlineStr">
        <is>
          <t>Restaurant</t>
        </is>
      </c>
      <c r="E146" s="65" t="n"/>
      <c r="F146" s="66" t="n">
        <v>0.2708333333333333</v>
      </c>
      <c r="G146" s="66" t="n">
        <v>0.6083333333333333</v>
      </c>
      <c r="H146" s="60" t="n">
        <v>30</v>
      </c>
      <c r="I146" s="66" t="n">
        <v>0.4375</v>
      </c>
      <c r="J146" s="65" t="n"/>
      <c r="K146" s="62" t="n"/>
      <c r="L146" s="65" t="n"/>
      <c r="M146" s="74">
        <f>IF(OR(F146="",G146=""),"",ROUND(MOD(G146-F146,1)*24-N(H146)/60,2))</f>
        <v/>
      </c>
    </row>
    <row r="147" ht="15" customHeight="1" s="41">
      <c r="A147" s="69" t="n">
        <v>46303</v>
      </c>
      <c r="B147" s="53">
        <f>IF(A147="","",TEXT(A147,"ddd"))</f>
        <v/>
      </c>
      <c r="C147" s="65" t="inlineStr">
        <is>
          <t>RS07</t>
        </is>
      </c>
      <c r="D147" s="65" t="inlineStr">
        <is>
          <t>Restaurant</t>
        </is>
      </c>
      <c r="E147" s="65" t="n"/>
      <c r="F147" s="66" t="n">
        <v>0.2708333333333333</v>
      </c>
      <c r="G147" s="66" t="n">
        <v>0.4583333333333333</v>
      </c>
      <c r="H147" s="60" t="n">
        <v>0</v>
      </c>
      <c r="I147" s="66" t="n"/>
      <c r="J147" s="65" t="n"/>
      <c r="K147" s="62" t="n"/>
      <c r="L147" s="65" t="n"/>
      <c r="M147" s="74">
        <f>IF(OR(F147="",G147=""),"",ROUND(MOD(G147-F147,1)*24-N(H147)/60,2))</f>
        <v/>
      </c>
    </row>
    <row r="148" ht="15" customHeight="1" s="41">
      <c r="A148" s="69" t="n">
        <v>46303</v>
      </c>
      <c r="B148" s="53">
        <f>IF(A148="","",TEXT(A148,"ddd"))</f>
        <v/>
      </c>
      <c r="C148" s="65" t="inlineStr">
        <is>
          <t>RS08</t>
        </is>
      </c>
      <c r="D148" s="65" t="inlineStr">
        <is>
          <t>Restaurant</t>
        </is>
      </c>
      <c r="E148" s="65" t="n"/>
      <c r="F148" s="66" t="n">
        <v>0.2708333333333333</v>
      </c>
      <c r="G148" s="66" t="n">
        <v>0.4583333333333333</v>
      </c>
      <c r="H148" s="60" t="n">
        <v>0</v>
      </c>
      <c r="I148" s="66" t="n"/>
      <c r="J148" s="65" t="n"/>
      <c r="K148" s="62" t="n"/>
      <c r="L148" s="65" t="n"/>
      <c r="M148" s="74">
        <f>IF(OR(F148="",G148=""),"",ROUND(MOD(G148-F148,1)*24-N(H148)/60,2))</f>
        <v/>
      </c>
    </row>
    <row r="149" ht="15" customHeight="1" s="41">
      <c r="A149" s="69" t="n">
        <v>46303</v>
      </c>
      <c r="B149" s="53">
        <f>IF(A149="","",TEXT(A149,"ddd"))</f>
        <v/>
      </c>
      <c r="C149" s="65" t="inlineStr">
        <is>
          <t>RS09</t>
        </is>
      </c>
      <c r="D149" s="65" t="inlineStr">
        <is>
          <t>Restaurant</t>
        </is>
      </c>
      <c r="E149" s="65" t="n"/>
      <c r="F149" s="66" t="n">
        <v>0.2708333333333333</v>
      </c>
      <c r="G149" s="66" t="n">
        <v>0.4583333333333333</v>
      </c>
      <c r="H149" s="60" t="n">
        <v>0</v>
      </c>
      <c r="I149" s="66" t="n"/>
      <c r="J149" s="65" t="n"/>
      <c r="K149" s="62" t="n"/>
      <c r="L149" s="65" t="n"/>
      <c r="M149" s="74">
        <f>IF(OR(F149="",G149=""),"",ROUND(MOD(G149-F149,1)*24-N(H149)/60,2))</f>
        <v/>
      </c>
    </row>
    <row r="150" ht="15" customHeight="1" s="41">
      <c r="A150" s="69" t="n">
        <v>46303</v>
      </c>
      <c r="B150" s="53">
        <f>IF(A150="","",TEXT(A150,"ddd"))</f>
        <v/>
      </c>
      <c r="C150" s="65" t="inlineStr">
        <is>
          <t>RS06</t>
        </is>
      </c>
      <c r="D150" s="65" t="inlineStr">
        <is>
          <t>Restaurant</t>
        </is>
      </c>
      <c r="E150" s="65" t="n"/>
      <c r="F150" s="66" t="n">
        <v>0.4583333333333333</v>
      </c>
      <c r="G150" s="66" t="n">
        <v>0.625</v>
      </c>
      <c r="H150" s="60" t="n">
        <v>0</v>
      </c>
      <c r="I150" s="66" t="n"/>
      <c r="J150" s="65" t="n"/>
      <c r="K150" s="62" t="n"/>
      <c r="L150" s="65" t="n"/>
      <c r="M150" s="74">
        <f>IF(OR(F150="",G150=""),"",ROUND(MOD(G150-F150,1)*24-N(H150)/60,2))</f>
        <v/>
      </c>
    </row>
    <row r="151" ht="15" customHeight="1" s="41">
      <c r="A151" s="69" t="n">
        <v>46303</v>
      </c>
      <c r="B151" s="53">
        <f>IF(A151="","",TEXT(A151,"ddd"))</f>
        <v/>
      </c>
      <c r="C151" s="65" t="inlineStr">
        <is>
          <t>RS10</t>
        </is>
      </c>
      <c r="D151" s="65" t="inlineStr">
        <is>
          <t>Restaurant</t>
        </is>
      </c>
      <c r="E151" s="65" t="n"/>
      <c r="F151" s="66" t="n">
        <v>0.4583333333333333</v>
      </c>
      <c r="G151" s="66" t="n">
        <v>0.625</v>
      </c>
      <c r="H151" s="60" t="n">
        <v>0</v>
      </c>
      <c r="I151" s="66" t="n"/>
      <c r="J151" s="65" t="n"/>
      <c r="K151" s="62" t="n"/>
      <c r="L151" s="65" t="n"/>
      <c r="M151" s="74">
        <f>IF(OR(F151="",G151=""),"",ROUND(MOD(G151-F151,1)*24-N(H151)/60,2))</f>
        <v/>
      </c>
    </row>
    <row r="152" ht="15" customHeight="1" s="41">
      <c r="A152" s="69" t="n">
        <v>46303</v>
      </c>
      <c r="B152" s="53">
        <f>IF(A152="","",TEXT(A152,"ddd"))</f>
        <v/>
      </c>
      <c r="C152" s="65" t="inlineStr">
        <is>
          <t>HO01</t>
        </is>
      </c>
      <c r="D152" s="65" t="inlineStr">
        <is>
          <t>Restaurant</t>
        </is>
      </c>
      <c r="E152" s="65" t="n"/>
      <c r="F152" s="66" t="n">
        <v>0.7083333333333334</v>
      </c>
      <c r="G152" s="66" t="n">
        <v>0.9166666666666666</v>
      </c>
      <c r="H152" s="60" t="n">
        <v>0</v>
      </c>
      <c r="I152" s="66" t="n"/>
      <c r="J152" s="65" t="n"/>
      <c r="K152" s="62" t="n"/>
      <c r="L152" s="65" t="n"/>
      <c r="M152" s="74">
        <f>IF(OR(F152="",G152=""),"",ROUND(MOD(G152-F152,1)*24-N(H152)/60,2))</f>
        <v/>
      </c>
    </row>
    <row r="153" ht="15" customHeight="1" s="41">
      <c r="A153" s="69" t="n">
        <v>46303</v>
      </c>
      <c r="B153" s="53">
        <f>IF(A153="","",TEXT(A153,"ddd"))</f>
        <v/>
      </c>
      <c r="C153" s="65" t="inlineStr">
        <is>
          <t>RS02</t>
        </is>
      </c>
      <c r="D153" s="65" t="inlineStr">
        <is>
          <t>Restaurant</t>
        </is>
      </c>
      <c r="E153" s="65" t="n"/>
      <c r="F153" s="66" t="n">
        <v>0.7083333333333334</v>
      </c>
      <c r="G153" s="66" t="n">
        <v>0.9166666666666666</v>
      </c>
      <c r="H153" s="60" t="n">
        <v>0</v>
      </c>
      <c r="I153" s="66" t="n"/>
      <c r="J153" s="65" t="n"/>
      <c r="K153" s="62" t="n"/>
      <c r="L153" s="65" t="n"/>
      <c r="M153" s="74">
        <f>IF(OR(F153="",G153=""),"",ROUND(MOD(G153-F153,1)*24-N(H153)/60,2))</f>
        <v/>
      </c>
    </row>
    <row r="154" ht="15" customHeight="1" s="41">
      <c r="A154" s="69" t="n">
        <v>46303</v>
      </c>
      <c r="B154" s="53">
        <f>IF(A154="","",TEXT(A154,"ddd"))</f>
        <v/>
      </c>
      <c r="C154" s="65" t="inlineStr">
        <is>
          <t>RS03</t>
        </is>
      </c>
      <c r="D154" s="65" t="inlineStr">
        <is>
          <t>Restaurant</t>
        </is>
      </c>
      <c r="E154" s="65" t="n"/>
      <c r="F154" s="66" t="n">
        <v>0.7083333333333334</v>
      </c>
      <c r="G154" s="66" t="n">
        <v>0.9375</v>
      </c>
      <c r="H154" s="60" t="n">
        <v>0</v>
      </c>
      <c r="I154" s="66" t="n"/>
      <c r="J154" s="65" t="n"/>
      <c r="K154" s="62" t="n"/>
      <c r="L154" s="65" t="n"/>
      <c r="M154" s="74">
        <f>IF(OR(F154="",G154=""),"",ROUND(MOD(G154-F154,1)*24-N(H154)/60,2))</f>
        <v/>
      </c>
    </row>
    <row r="155" ht="15" customHeight="1" s="41">
      <c r="A155" s="69" t="n">
        <v>46303</v>
      </c>
      <c r="B155" s="53">
        <f>IF(A155="","",TEXT(A155,"ddd"))</f>
        <v/>
      </c>
      <c r="C155" s="65" t="inlineStr">
        <is>
          <t>RS04</t>
        </is>
      </c>
      <c r="D155" s="65" t="inlineStr">
        <is>
          <t>Restaurant</t>
        </is>
      </c>
      <c r="E155" s="65" t="n"/>
      <c r="F155" s="66" t="n">
        <v>0.7083333333333334</v>
      </c>
      <c r="G155" s="66" t="n">
        <v>0.9375</v>
      </c>
      <c r="H155" s="60" t="n">
        <v>0</v>
      </c>
      <c r="I155" s="66" t="n"/>
      <c r="J155" s="65" t="n"/>
      <c r="K155" s="62" t="n"/>
      <c r="L155" s="65" t="n"/>
      <c r="M155" s="74">
        <f>IF(OR(F155="",G155=""),"",ROUND(MOD(G155-F155,1)*24-N(H155)/60,2))</f>
        <v/>
      </c>
    </row>
    <row r="156" ht="15" customHeight="1" s="41">
      <c r="A156" s="69" t="n">
        <v>46303</v>
      </c>
      <c r="B156" s="53">
        <f>IF(A156="","",TEXT(A156,"ddd"))</f>
        <v/>
      </c>
      <c r="C156" s="65" t="inlineStr">
        <is>
          <t>RS11</t>
        </is>
      </c>
      <c r="D156" s="65" t="inlineStr">
        <is>
          <t>Restaurant</t>
        </is>
      </c>
      <c r="E156" s="65" t="n"/>
      <c r="F156" s="66" t="n">
        <v>0.7083333333333334</v>
      </c>
      <c r="G156" s="66" t="n">
        <v>0.9166666666666666</v>
      </c>
      <c r="H156" s="60" t="n">
        <v>0</v>
      </c>
      <c r="I156" s="66" t="n"/>
      <c r="J156" s="65" t="n"/>
      <c r="K156" s="62" t="n"/>
      <c r="L156" s="65" t="n"/>
      <c r="M156" s="74">
        <f>IF(OR(F156="",G156=""),"",ROUND(MOD(G156-F156,1)*24-N(H156)/60,2))</f>
        <v/>
      </c>
    </row>
    <row r="157" ht="15" customHeight="1" s="41">
      <c r="A157" s="69" t="n">
        <v>46303</v>
      </c>
      <c r="B157" s="53">
        <f>IF(A157="","",TEXT(A157,"ddd"))</f>
        <v/>
      </c>
      <c r="C157" s="65" t="inlineStr">
        <is>
          <t>RS12</t>
        </is>
      </c>
      <c r="D157" s="65" t="inlineStr">
        <is>
          <t>Restaurant</t>
        </is>
      </c>
      <c r="E157" s="65" t="n"/>
      <c r="F157" s="66" t="n">
        <v>0.7083333333333334</v>
      </c>
      <c r="G157" s="66" t="n">
        <v>0.9166666666666666</v>
      </c>
      <c r="H157" s="60" t="n">
        <v>0</v>
      </c>
      <c r="I157" s="66" t="n"/>
      <c r="J157" s="65" t="n"/>
      <c r="K157" s="62" t="n"/>
      <c r="L157" s="65" t="n"/>
      <c r="M157" s="74">
        <f>IF(OR(F157="",G157=""),"",ROUND(MOD(G157-F157,1)*24-N(H157)/60,2))</f>
        <v/>
      </c>
    </row>
    <row r="158" ht="15" customHeight="1" s="41">
      <c r="A158" s="69" t="n">
        <v>46303</v>
      </c>
      <c r="B158" s="53">
        <f>IF(A158="","",TEXT(A158,"ddd"))</f>
        <v/>
      </c>
      <c r="C158" s="65" t="inlineStr">
        <is>
          <t>RS13</t>
        </is>
      </c>
      <c r="D158" s="65" t="inlineStr">
        <is>
          <t>Restaurant</t>
        </is>
      </c>
      <c r="E158" s="65" t="n"/>
      <c r="F158" s="66" t="n">
        <v>0.7083333333333334</v>
      </c>
      <c r="G158" s="66" t="n">
        <v>0.9166666666666666</v>
      </c>
      <c r="H158" s="60" t="n">
        <v>0</v>
      </c>
      <c r="I158" s="66" t="n"/>
      <c r="J158" s="65" t="n"/>
      <c r="K158" s="62" t="n"/>
      <c r="L158" s="65" t="n"/>
      <c r="M158" s="74">
        <f>IF(OR(F158="",G158=""),"",ROUND(MOD(G158-F158,1)*24-N(H158)/60,2))</f>
        <v/>
      </c>
    </row>
    <row r="159" ht="15" customHeight="1" s="41">
      <c r="A159" s="69" t="n">
        <v>46303</v>
      </c>
      <c r="B159" s="53">
        <f>IF(A159="","",TEXT(A159,"ddd"))</f>
        <v/>
      </c>
      <c r="C159" s="65" t="inlineStr">
        <is>
          <t>BA01</t>
        </is>
      </c>
      <c r="D159" s="65" t="inlineStr">
        <is>
          <t>Bar</t>
        </is>
      </c>
      <c r="E159" s="65" t="n"/>
      <c r="F159" s="66" t="n">
        <v>0.6666666666666666</v>
      </c>
      <c r="G159" s="66" t="n">
        <v>0.9833333333333333</v>
      </c>
      <c r="H159" s="60" t="n">
        <v>30</v>
      </c>
      <c r="I159" s="66" t="n">
        <v>0.8125</v>
      </c>
      <c r="J159" s="65" t="n"/>
      <c r="K159" s="62" t="n"/>
      <c r="L159" s="65" t="n"/>
      <c r="M159" s="74">
        <f>IF(OR(F159="",G159=""),"",ROUND(MOD(G159-F159,1)*24-N(H159)/60,2))</f>
        <v/>
      </c>
    </row>
    <row r="160" ht="15" customHeight="1" s="41">
      <c r="A160" s="69" t="n">
        <v>46303</v>
      </c>
      <c r="B160" s="53">
        <f>IF(A160="","",TEXT(A160,"ddd"))</f>
        <v/>
      </c>
      <c r="C160" s="65" t="inlineStr">
        <is>
          <t>CK02</t>
        </is>
      </c>
      <c r="D160" s="65" t="inlineStr">
        <is>
          <t>Kitchen</t>
        </is>
      </c>
      <c r="E160" s="65" t="n"/>
      <c r="F160" s="66" t="n">
        <v>0.2291666666666667</v>
      </c>
      <c r="G160" s="66" t="n">
        <v>0.5666666666666667</v>
      </c>
      <c r="H160" s="60" t="n">
        <v>30</v>
      </c>
      <c r="I160" s="66" t="n">
        <v>0.3958333333333333</v>
      </c>
      <c r="J160" s="65" t="n"/>
      <c r="K160" s="62" t="n"/>
      <c r="L160" s="65" t="n"/>
      <c r="M160" s="74">
        <f>IF(OR(F160="",G160=""),"",ROUND(MOD(G160-F160,1)*24-N(H160)/60,2))</f>
        <v/>
      </c>
    </row>
    <row r="161" ht="15" customHeight="1" s="41">
      <c r="A161" s="69" t="n">
        <v>46303</v>
      </c>
      <c r="B161" s="53">
        <f>IF(A161="","",TEXT(A161,"ddd"))</f>
        <v/>
      </c>
      <c r="C161" s="65" t="inlineStr">
        <is>
          <t>CK05</t>
        </is>
      </c>
      <c r="D161" s="65" t="inlineStr">
        <is>
          <t>Kitchen</t>
        </is>
      </c>
      <c r="E161" s="65" t="n"/>
      <c r="F161" s="66" t="n">
        <v>0.4166666666666667</v>
      </c>
      <c r="G161" s="66" t="n">
        <v>0.7541666666666667</v>
      </c>
      <c r="H161" s="60" t="n">
        <v>30</v>
      </c>
      <c r="I161" s="66" t="n">
        <v>0.5833333333333334</v>
      </c>
      <c r="J161" s="65" t="n"/>
      <c r="K161" s="62" t="n"/>
      <c r="L161" s="65" t="n"/>
      <c r="M161" s="74">
        <f>IF(OR(F161="",G161=""),"",ROUND(MOD(G161-F161,1)*24-N(H161)/60,2))</f>
        <v/>
      </c>
    </row>
    <row r="162" ht="15" customHeight="1" s="41">
      <c r="A162" s="69" t="n">
        <v>46303</v>
      </c>
      <c r="B162" s="53">
        <f>IF(A162="","",TEXT(A162,"ddd"))</f>
        <v/>
      </c>
      <c r="C162" s="65" t="inlineStr">
        <is>
          <t>CK01</t>
        </is>
      </c>
      <c r="D162" s="65" t="inlineStr">
        <is>
          <t>Kitchen</t>
        </is>
      </c>
      <c r="E162" s="65" t="n"/>
      <c r="F162" s="66" t="n">
        <v>0.5833333333333334</v>
      </c>
      <c r="G162" s="66" t="n">
        <v>0.9208333333333333</v>
      </c>
      <c r="H162" s="60" t="n">
        <v>30</v>
      </c>
      <c r="I162" s="66" t="n">
        <v>0.7083333333333334</v>
      </c>
      <c r="J162" s="65" t="n"/>
      <c r="K162" s="62" t="n"/>
      <c r="L162" s="65" t="n"/>
      <c r="M162" s="74">
        <f>IF(OR(F162="",G162=""),"",ROUND(MOD(G162-F162,1)*24-N(H162)/60,2))</f>
        <v/>
      </c>
    </row>
    <row r="163" ht="15" customHeight="1" s="41">
      <c r="A163" s="69" t="n">
        <v>46303</v>
      </c>
      <c r="B163" s="53">
        <f>IF(A163="","",TEXT(A163,"ddd"))</f>
        <v/>
      </c>
      <c r="C163" s="65" t="inlineStr">
        <is>
          <t>CK07</t>
        </is>
      </c>
      <c r="D163" s="65" t="inlineStr">
        <is>
          <t>Kitchen</t>
        </is>
      </c>
      <c r="E163" s="65" t="n"/>
      <c r="F163" s="66" t="n">
        <v>0.625</v>
      </c>
      <c r="G163" s="66" t="n">
        <v>0.9625</v>
      </c>
      <c r="H163" s="60" t="n">
        <v>30</v>
      </c>
      <c r="I163" s="66" t="n">
        <v>0.7916666666666666</v>
      </c>
      <c r="J163" s="65" t="n"/>
      <c r="K163" s="62" t="n"/>
      <c r="L163" s="65" t="n"/>
      <c r="M163" s="74">
        <f>IF(OR(F163="",G163=""),"",ROUND(MOD(G163-F163,1)*24-N(H163)/60,2))</f>
        <v/>
      </c>
    </row>
    <row r="164" ht="15" customHeight="1" s="41">
      <c r="A164" s="69" t="n">
        <v>46303</v>
      </c>
      <c r="B164" s="53">
        <f>IF(A164="","",TEXT(A164,"ddd"))</f>
        <v/>
      </c>
      <c r="C164" s="65" t="inlineStr">
        <is>
          <t>ST01</t>
        </is>
      </c>
      <c r="D164" s="65" t="inlineStr">
        <is>
          <t>Kitchen</t>
        </is>
      </c>
      <c r="E164" s="65" t="n"/>
      <c r="F164" s="66" t="n">
        <v>0.7083333333333334</v>
      </c>
      <c r="G164" s="66" t="n">
        <v>0.9583333333333334</v>
      </c>
      <c r="H164" s="60" t="n">
        <v>0</v>
      </c>
      <c r="I164" s="66" t="n"/>
      <c r="J164" s="65" t="n"/>
      <c r="K164" s="62" t="n"/>
      <c r="L164" s="65" t="n"/>
      <c r="M164" s="74">
        <f>IF(OR(F164="",G164=""),"",ROUND(MOD(G164-F164,1)*24-N(H164)/60,2))</f>
        <v/>
      </c>
    </row>
    <row r="165" ht="15" customHeight="1" s="41">
      <c r="A165" s="69" t="n">
        <v>46303</v>
      </c>
      <c r="B165" s="53">
        <f>IF(A165="","",TEXT(A165,"ddd"))</f>
        <v/>
      </c>
      <c r="C165" s="65" t="inlineStr">
        <is>
          <t>ST02</t>
        </is>
      </c>
      <c r="D165" s="65" t="inlineStr">
        <is>
          <t>Kitchen</t>
        </is>
      </c>
      <c r="E165" s="65" t="n"/>
      <c r="F165" s="66" t="n">
        <v>0.75</v>
      </c>
      <c r="G165" s="66" t="n">
        <v>0.8125</v>
      </c>
      <c r="H165" s="60" t="n">
        <v>0</v>
      </c>
      <c r="I165" s="66" t="n"/>
      <c r="J165" s="65" t="n"/>
      <c r="K165" s="62" t="n"/>
      <c r="L165" s="65" t="n"/>
      <c r="M165" s="74">
        <f>IF(OR(F165="",G165=""),"",ROUND(MOD(G165-F165,1)*24-N(H165)/60,2))</f>
        <v/>
      </c>
    </row>
    <row r="166" ht="15" customHeight="1" s="41">
      <c r="A166" s="69" t="n">
        <v>46303</v>
      </c>
      <c r="B166" s="53">
        <f>IF(A166="","",TEXT(A166,"ddd"))</f>
        <v/>
      </c>
      <c r="C166" s="65" t="inlineStr">
        <is>
          <t>MT01</t>
        </is>
      </c>
      <c r="D166" s="65" t="inlineStr">
        <is>
          <t>Maintenance</t>
        </is>
      </c>
      <c r="E166" s="65" t="n"/>
      <c r="F166" s="66" t="n">
        <v>0.2916666666666667</v>
      </c>
      <c r="G166" s="66" t="n">
        <v>0.6291666666666667</v>
      </c>
      <c r="H166" s="60" t="n">
        <v>30</v>
      </c>
      <c r="I166" s="66" t="n">
        <v>0.4583333333333333</v>
      </c>
      <c r="J166" s="65" t="n"/>
      <c r="K166" s="62" t="n"/>
      <c r="L166" s="65" t="n"/>
      <c r="M166" s="74">
        <f>IF(OR(F166="",G166=""),"",ROUND(MOD(G166-F166,1)*24-N(H166)/60,2))</f>
        <v/>
      </c>
    </row>
    <row r="167" ht="15" customHeight="1" s="41">
      <c r="A167" s="69" t="n">
        <v>46303</v>
      </c>
      <c r="B167" s="53">
        <f>IF(A167="","",TEXT(A167,"ddd"))</f>
        <v/>
      </c>
      <c r="C167" s="65" t="inlineStr">
        <is>
          <t>SA01</t>
        </is>
      </c>
      <c r="D167" s="65" t="inlineStr">
        <is>
          <t>Sales and admin</t>
        </is>
      </c>
      <c r="E167" s="65" t="n"/>
      <c r="F167" s="66" t="n">
        <v>0.375</v>
      </c>
      <c r="G167" s="66" t="n">
        <v>0.7291666666666666</v>
      </c>
      <c r="H167" s="60" t="n">
        <v>30</v>
      </c>
      <c r="I167" s="66" t="n">
        <v>0.5208333333333334</v>
      </c>
      <c r="J167" s="65" t="n"/>
      <c r="K167" s="62" t="n"/>
      <c r="L167" s="65" t="n"/>
      <c r="M167" s="74">
        <f>IF(OR(F167="",G167=""),"",ROUND(MOD(G167-F167,1)*24-N(H167)/60,2))</f>
        <v/>
      </c>
    </row>
    <row r="168" ht="15" customHeight="1" s="41">
      <c r="A168" s="69" t="n">
        <v>46304</v>
      </c>
      <c r="B168" s="53">
        <f>IF(A168="","",TEXT(A168,"ddd"))</f>
        <v/>
      </c>
      <c r="C168" s="65" t="inlineStr">
        <is>
          <t>FO01</t>
        </is>
      </c>
      <c r="D168" s="65" t="inlineStr">
        <is>
          <t>Front office</t>
        </is>
      </c>
      <c r="E168" s="65" t="n"/>
      <c r="F168" s="66" t="n">
        <v>0.2708333333333333</v>
      </c>
      <c r="G168" s="66" t="n">
        <v>0.6083333333333333</v>
      </c>
      <c r="H168" s="60" t="n">
        <v>30</v>
      </c>
      <c r="I168" s="66" t="n">
        <v>0.4583333333333333</v>
      </c>
      <c r="J168" s="65" t="n"/>
      <c r="K168" s="62" t="n"/>
      <c r="L168" s="65" t="n"/>
      <c r="M168" s="74">
        <f>IF(OR(F168="",G168=""),"",ROUND(MOD(G168-F168,1)*24-N(H168)/60,2))</f>
        <v/>
      </c>
    </row>
    <row r="169" ht="15" customHeight="1" s="41">
      <c r="A169" s="69" t="n">
        <v>46304</v>
      </c>
      <c r="B169" s="53">
        <f>IF(A169="","",TEXT(A169,"ddd"))</f>
        <v/>
      </c>
      <c r="C169" s="65" t="inlineStr">
        <is>
          <t>FO03</t>
        </is>
      </c>
      <c r="D169" s="65" t="inlineStr">
        <is>
          <t>Front office</t>
        </is>
      </c>
      <c r="E169" s="65" t="n"/>
      <c r="F169" s="66" t="n">
        <v>0.2708333333333333</v>
      </c>
      <c r="G169" s="66" t="n">
        <v>0.6083333333333333</v>
      </c>
      <c r="H169" s="60" t="n">
        <v>30</v>
      </c>
      <c r="I169" s="66" t="n">
        <v>0.4583333333333333</v>
      </c>
      <c r="J169" s="65" t="n"/>
      <c r="K169" s="62" t="n"/>
      <c r="L169" s="65" t="n"/>
      <c r="M169" s="74">
        <f>IF(OR(F169="",G169=""),"",ROUND(MOD(G169-F169,1)*24-N(H169)/60,2))</f>
        <v/>
      </c>
    </row>
    <row r="170" ht="15" customHeight="1" s="41">
      <c r="A170" s="69" t="n">
        <v>46304</v>
      </c>
      <c r="B170" s="53">
        <f>IF(A170="","",TEXT(A170,"ddd"))</f>
        <v/>
      </c>
      <c r="C170" s="65" t="inlineStr">
        <is>
          <t>DM01</t>
        </is>
      </c>
      <c r="D170" s="65" t="inlineStr">
        <is>
          <t>Front office</t>
        </is>
      </c>
      <c r="E170" s="65" t="n"/>
      <c r="F170" s="66" t="n">
        <v>0.2916666666666667</v>
      </c>
      <c r="G170" s="66" t="n">
        <v>0.6291666666666667</v>
      </c>
      <c r="H170" s="60" t="n">
        <v>30</v>
      </c>
      <c r="I170" s="66" t="n">
        <v>0.5</v>
      </c>
      <c r="J170" s="65" t="n"/>
      <c r="K170" s="62" t="n"/>
      <c r="L170" s="65" t="inlineStr">
        <is>
          <t>yes</t>
        </is>
      </c>
      <c r="M170" s="74">
        <f>IF(OR(F170="",G170=""),"",ROUND(MOD(G170-F170,1)*24-N(H170)/60,2))</f>
        <v/>
      </c>
    </row>
    <row r="171" ht="15" customHeight="1" s="41">
      <c r="A171" s="69" t="n">
        <v>46304</v>
      </c>
      <c r="B171" s="53">
        <f>IF(A171="","",TEXT(A171,"ddd"))</f>
        <v/>
      </c>
      <c r="C171" s="65" t="inlineStr">
        <is>
          <t>PO01</t>
        </is>
      </c>
      <c r="D171" s="65" t="inlineStr">
        <is>
          <t>Front office</t>
        </is>
      </c>
      <c r="E171" s="65" t="n"/>
      <c r="F171" s="66" t="n">
        <v>0.2916666666666667</v>
      </c>
      <c r="G171" s="66" t="n">
        <v>0.6291666666666667</v>
      </c>
      <c r="H171" s="60" t="n">
        <v>30</v>
      </c>
      <c r="I171" s="66" t="n">
        <v>0.4791666666666667</v>
      </c>
      <c r="J171" s="65" t="n"/>
      <c r="K171" s="62" t="n"/>
      <c r="L171" s="65" t="n"/>
      <c r="M171" s="74">
        <f>IF(OR(F171="",G171=""),"",ROUND(MOD(G171-F171,1)*24-N(H171)/60,2))</f>
        <v/>
      </c>
    </row>
    <row r="172" ht="15" customHeight="1" s="41">
      <c r="A172" s="69" t="n">
        <v>46304</v>
      </c>
      <c r="B172" s="53">
        <f>IF(A172="","",TEXT(A172,"ddd"))</f>
        <v/>
      </c>
      <c r="C172" s="65" t="inlineStr">
        <is>
          <t>CO01</t>
        </is>
      </c>
      <c r="D172" s="65" t="inlineStr">
        <is>
          <t>Front office</t>
        </is>
      </c>
      <c r="E172" s="65" t="n"/>
      <c r="F172" s="66" t="n">
        <v>0.3125</v>
      </c>
      <c r="G172" s="66" t="n">
        <v>0.65</v>
      </c>
      <c r="H172" s="60" t="n">
        <v>30</v>
      </c>
      <c r="I172" s="66" t="n">
        <v>0.5</v>
      </c>
      <c r="J172" s="65" t="n"/>
      <c r="K172" s="62" t="n"/>
      <c r="L172" s="65" t="n"/>
      <c r="M172" s="74">
        <f>IF(OR(F172="",G172=""),"",ROUND(MOD(G172-F172,1)*24-N(H172)/60,2))</f>
        <v/>
      </c>
    </row>
    <row r="173" ht="15" customHeight="1" s="41">
      <c r="A173" s="69" t="n">
        <v>46304</v>
      </c>
      <c r="B173" s="53">
        <f>IF(A173="","",TEXT(A173,"ddd"))</f>
        <v/>
      </c>
      <c r="C173" s="65" t="inlineStr">
        <is>
          <t>FO08</t>
        </is>
      </c>
      <c r="D173" s="65" t="inlineStr">
        <is>
          <t>Front office</t>
        </is>
      </c>
      <c r="E173" s="65" t="n"/>
      <c r="F173" s="66" t="n">
        <v>0.4166666666666667</v>
      </c>
      <c r="G173" s="66" t="n">
        <v>0.5833333333333334</v>
      </c>
      <c r="H173" s="60" t="n">
        <v>0</v>
      </c>
      <c r="I173" s="66" t="n"/>
      <c r="J173" s="65" t="n"/>
      <c r="K173" s="62" t="n"/>
      <c r="L173" s="65" t="n"/>
      <c r="M173" s="74">
        <f>IF(OR(F173="",G173=""),"",ROUND(MOD(G173-F173,1)*24-N(H173)/60,2))</f>
        <v/>
      </c>
    </row>
    <row r="174" ht="15" customHeight="1" s="41">
      <c r="A174" s="69" t="n">
        <v>46304</v>
      </c>
      <c r="B174" s="53">
        <f>IF(A174="","",TEXT(A174,"ddd"))</f>
        <v/>
      </c>
      <c r="C174" s="65" t="inlineStr">
        <is>
          <t>FO09</t>
        </is>
      </c>
      <c r="D174" s="65" t="inlineStr">
        <is>
          <t>Front office</t>
        </is>
      </c>
      <c r="E174" s="65" t="n"/>
      <c r="F174" s="66" t="n">
        <v>0.4166666666666667</v>
      </c>
      <c r="G174" s="66" t="n">
        <v>0.7541666666666667</v>
      </c>
      <c r="H174" s="60" t="n">
        <v>30</v>
      </c>
      <c r="I174" s="66" t="n">
        <v>0.5833333333333334</v>
      </c>
      <c r="J174" s="65" t="n"/>
      <c r="K174" s="62" t="n"/>
      <c r="L174" s="65" t="n"/>
      <c r="M174" s="74">
        <f>IF(OR(F174="",G174=""),"",ROUND(MOD(G174-F174,1)*24-N(H174)/60,2))</f>
        <v/>
      </c>
    </row>
    <row r="175" ht="15" customHeight="1" s="41">
      <c r="A175" s="69" t="n">
        <v>46304</v>
      </c>
      <c r="B175" s="53">
        <f>IF(A175="","",TEXT(A175,"ddd"))</f>
        <v/>
      </c>
      <c r="C175" s="65" t="inlineStr">
        <is>
          <t>FO02</t>
        </is>
      </c>
      <c r="D175" s="65" t="inlineStr">
        <is>
          <t>Front office</t>
        </is>
      </c>
      <c r="E175" s="65" t="n"/>
      <c r="F175" s="66" t="n">
        <v>0.6041666666666666</v>
      </c>
      <c r="G175" s="66" t="n">
        <v>0.9416666666666667</v>
      </c>
      <c r="H175" s="60" t="n">
        <v>30</v>
      </c>
      <c r="I175" s="66" t="n">
        <v>0.7708333333333334</v>
      </c>
      <c r="J175" s="65" t="n"/>
      <c r="K175" s="62" t="n"/>
      <c r="L175" s="65" t="n"/>
      <c r="M175" s="74">
        <f>IF(OR(F175="",G175=""),"",ROUND(MOD(G175-F175,1)*24-N(H175)/60,2))</f>
        <v/>
      </c>
    </row>
    <row r="176" ht="15" customHeight="1" s="41">
      <c r="A176" s="69" t="n">
        <v>46304</v>
      </c>
      <c r="B176" s="53">
        <f>IF(A176="","",TEXT(A176,"ddd"))</f>
        <v/>
      </c>
      <c r="C176" s="65" t="inlineStr">
        <is>
          <t>DM02</t>
        </is>
      </c>
      <c r="D176" s="65" t="inlineStr">
        <is>
          <t>Front office</t>
        </is>
      </c>
      <c r="E176" s="65" t="n"/>
      <c r="F176" s="66" t="n">
        <v>0.625</v>
      </c>
      <c r="G176" s="66" t="n">
        <v>0.9625</v>
      </c>
      <c r="H176" s="60" t="n">
        <v>30</v>
      </c>
      <c r="I176" s="66" t="n">
        <v>0.7916666666666666</v>
      </c>
      <c r="J176" s="65" t="n"/>
      <c r="K176" s="62" t="n"/>
      <c r="L176" s="65" t="inlineStr">
        <is>
          <t>yes</t>
        </is>
      </c>
      <c r="M176" s="74">
        <f>IF(OR(F176="",G176=""),"",ROUND(MOD(G176-F176,1)*24-N(H176)/60,2))</f>
        <v/>
      </c>
    </row>
    <row r="177" ht="15" customHeight="1" s="41">
      <c r="A177" s="69" t="n">
        <v>46304</v>
      </c>
      <c r="B177" s="53">
        <f>IF(A177="","",TEXT(A177,"ddd"))</f>
        <v/>
      </c>
      <c r="C177" s="65" t="inlineStr">
        <is>
          <t>FO06</t>
        </is>
      </c>
      <c r="D177" s="65" t="inlineStr">
        <is>
          <t>Front office</t>
        </is>
      </c>
      <c r="E177" s="65" t="n"/>
      <c r="F177" s="66" t="n">
        <v>0.625</v>
      </c>
      <c r="G177" s="66" t="n">
        <v>0.875</v>
      </c>
      <c r="H177" s="60" t="n">
        <v>0</v>
      </c>
      <c r="I177" s="66" t="n"/>
      <c r="J177" s="65" t="n"/>
      <c r="K177" s="62" t="n"/>
      <c r="L177" s="65" t="n"/>
      <c r="M177" s="74">
        <f>IF(OR(F177="",G177=""),"",ROUND(MOD(G177-F177,1)*24-N(H177)/60,2))</f>
        <v/>
      </c>
    </row>
    <row r="178" ht="15" customHeight="1" s="41">
      <c r="A178" s="69" t="n">
        <v>46304</v>
      </c>
      <c r="B178" s="53">
        <f>IF(A178="","",TEXT(A178,"ddd"))</f>
        <v/>
      </c>
      <c r="C178" s="65" t="inlineStr">
        <is>
          <t>PO02</t>
        </is>
      </c>
      <c r="D178" s="65" t="inlineStr">
        <is>
          <t>Front office</t>
        </is>
      </c>
      <c r="E178" s="65" t="n"/>
      <c r="F178" s="66" t="n">
        <v>0.625</v>
      </c>
      <c r="G178" s="66" t="n">
        <v>0.875</v>
      </c>
      <c r="H178" s="60" t="n">
        <v>0</v>
      </c>
      <c r="I178" s="66" t="n"/>
      <c r="J178" s="65" t="n"/>
      <c r="K178" s="62" t="n"/>
      <c r="L178" s="65" t="n"/>
      <c r="M178" s="74">
        <f>IF(OR(F178="",G178=""),"",ROUND(MOD(G178-F178,1)*24-N(H178)/60,2))</f>
        <v/>
      </c>
    </row>
    <row r="179" ht="15" customHeight="1" s="41">
      <c r="A179" s="69" t="n">
        <v>46304</v>
      </c>
      <c r="B179" s="53">
        <f>IF(A179="","",TEXT(A179,"ddd"))</f>
        <v/>
      </c>
      <c r="C179" s="65" t="inlineStr">
        <is>
          <t>NA01</t>
        </is>
      </c>
      <c r="D179" s="65" t="inlineStr">
        <is>
          <t>Front office</t>
        </is>
      </c>
      <c r="E179" s="65" t="n"/>
      <c r="F179" s="66" t="n">
        <v>0.9479166666666666</v>
      </c>
      <c r="G179" s="66" t="n">
        <v>0.2854166666666667</v>
      </c>
      <c r="H179" s="60" t="n">
        <v>30</v>
      </c>
      <c r="I179" s="66" t="n">
        <v>0.125</v>
      </c>
      <c r="J179" s="65" t="n"/>
      <c r="K179" s="62" t="n"/>
      <c r="L179" s="65" t="inlineStr">
        <is>
          <t>yes</t>
        </is>
      </c>
      <c r="M179" s="74">
        <f>IF(OR(F179="",G179=""),"",ROUND(MOD(G179-F179,1)*24-N(H179)/60,2))</f>
        <v/>
      </c>
    </row>
    <row r="180" ht="15" customHeight="1" s="41">
      <c r="A180" s="69" t="n">
        <v>46304</v>
      </c>
      <c r="B180" s="53">
        <f>IF(A180="","",TEXT(A180,"ddd"))</f>
        <v/>
      </c>
      <c r="C180" s="65" t="inlineStr">
        <is>
          <t>PA01</t>
        </is>
      </c>
      <c r="D180" s="65" t="inlineStr">
        <is>
          <t>Housekeeping</t>
        </is>
      </c>
      <c r="E180" s="65" t="n"/>
      <c r="F180" s="66" t="n">
        <v>0.25</v>
      </c>
      <c r="G180" s="66" t="n">
        <v>0.5875</v>
      </c>
      <c r="H180" s="60" t="n">
        <v>30</v>
      </c>
      <c r="I180" s="66" t="n">
        <v>0.4166666666666667</v>
      </c>
      <c r="J180" s="65" t="n"/>
      <c r="K180" s="62" t="n"/>
      <c r="L180" s="65" t="n"/>
      <c r="M180" s="74">
        <f>IF(OR(F180="",G180=""),"",ROUND(MOD(G180-F180,1)*24-N(H180)/60,2))</f>
        <v/>
      </c>
    </row>
    <row r="181" ht="15" customHeight="1" s="41">
      <c r="A181" s="69" t="n">
        <v>46304</v>
      </c>
      <c r="B181" s="53">
        <f>IF(A181="","",TEXT(A181,"ddd"))</f>
        <v/>
      </c>
      <c r="C181" s="65" t="inlineStr">
        <is>
          <t>PA03</t>
        </is>
      </c>
      <c r="D181" s="65" t="inlineStr">
        <is>
          <t>Housekeeping</t>
        </is>
      </c>
      <c r="E181" s="65" t="n"/>
      <c r="F181" s="66" t="n">
        <v>0.25</v>
      </c>
      <c r="G181" s="66" t="n">
        <v>0.4583333333333333</v>
      </c>
      <c r="H181" s="60" t="n">
        <v>0</v>
      </c>
      <c r="I181" s="66" t="n"/>
      <c r="J181" s="65" t="n"/>
      <c r="K181" s="62" t="n"/>
      <c r="L181" s="65" t="n"/>
      <c r="M181" s="74">
        <f>IF(OR(F181="",G181=""),"",ROUND(MOD(G181-F181,1)*24-N(H181)/60,2))</f>
        <v/>
      </c>
    </row>
    <row r="182" ht="15" customHeight="1" s="41">
      <c r="A182" s="69" t="n">
        <v>46304</v>
      </c>
      <c r="B182" s="53">
        <f>IF(A182="","",TEXT(A182,"ddd"))</f>
        <v/>
      </c>
      <c r="C182" s="65" t="inlineStr">
        <is>
          <t>HKS1</t>
        </is>
      </c>
      <c r="D182" s="65" t="inlineStr">
        <is>
          <t>Housekeeping</t>
        </is>
      </c>
      <c r="E182" s="65" t="n"/>
      <c r="F182" s="66" t="n">
        <v>0.2916666666666667</v>
      </c>
      <c r="G182" s="66" t="n">
        <v>0.6291666666666667</v>
      </c>
      <c r="H182" s="60" t="n">
        <v>30</v>
      </c>
      <c r="I182" s="66" t="n">
        <v>0.4791666666666667</v>
      </c>
      <c r="J182" s="65" t="n"/>
      <c r="K182" s="62" t="n"/>
      <c r="L182" s="65" t="n"/>
      <c r="M182" s="74">
        <f>IF(OR(F182="",G182=""),"",ROUND(MOD(G182-F182,1)*24-N(H182)/60,2))</f>
        <v/>
      </c>
    </row>
    <row r="183" ht="15" customHeight="1" s="41">
      <c r="A183" s="69" t="n">
        <v>46304</v>
      </c>
      <c r="B183" s="53">
        <f>IF(A183="","",TEXT(A183,"ddd"))</f>
        <v/>
      </c>
      <c r="C183" s="65" t="inlineStr">
        <is>
          <t>HKS2</t>
        </is>
      </c>
      <c r="D183" s="65" t="inlineStr">
        <is>
          <t>Housekeeping</t>
        </is>
      </c>
      <c r="E183" s="65" t="n"/>
      <c r="F183" s="66" t="n">
        <v>0.2916666666666667</v>
      </c>
      <c r="G183" s="66" t="n">
        <v>0.6291666666666667</v>
      </c>
      <c r="H183" s="60" t="n">
        <v>30</v>
      </c>
      <c r="I183" s="66" t="n">
        <v>0.4791666666666667</v>
      </c>
      <c r="J183" s="65" t="n"/>
      <c r="K183" s="62" t="n"/>
      <c r="L183" s="65" t="n"/>
      <c r="M183" s="74">
        <f>IF(OR(F183="",G183=""),"",ROUND(MOD(G183-F183,1)*24-N(H183)/60,2))</f>
        <v/>
      </c>
    </row>
    <row r="184" ht="15" customHeight="1" s="41">
      <c r="A184" s="69" t="n">
        <v>46304</v>
      </c>
      <c r="B184" s="53">
        <f>IF(A184="","",TEXT(A184,"ddd"))</f>
        <v/>
      </c>
      <c r="C184" s="65" t="inlineStr">
        <is>
          <t>HKS3</t>
        </is>
      </c>
      <c r="D184" s="65" t="inlineStr">
        <is>
          <t>Housekeeping</t>
        </is>
      </c>
      <c r="E184" s="65" t="n"/>
      <c r="F184" s="66" t="n">
        <v>0.2916666666666667</v>
      </c>
      <c r="G184" s="66" t="n">
        <v>0.6291666666666667</v>
      </c>
      <c r="H184" s="60" t="n">
        <v>30</v>
      </c>
      <c r="I184" s="66" t="n">
        <v>0.4791666666666667</v>
      </c>
      <c r="J184" s="65" t="n"/>
      <c r="K184" s="62" t="n"/>
      <c r="L184" s="65" t="n"/>
      <c r="M184" s="74">
        <f>IF(OR(F184="",G184=""),"",ROUND(MOD(G184-F184,1)*24-N(H184)/60,2))</f>
        <v/>
      </c>
    </row>
    <row r="185" ht="15" customHeight="1" s="41">
      <c r="A185" s="69" t="n">
        <v>46304</v>
      </c>
      <c r="B185" s="53">
        <f>IF(A185="","",TEXT(A185,"ddd"))</f>
        <v/>
      </c>
      <c r="C185" s="65" t="inlineStr">
        <is>
          <t>HK01</t>
        </is>
      </c>
      <c r="D185" s="65" t="inlineStr">
        <is>
          <t>Housekeeping</t>
        </is>
      </c>
      <c r="E185" s="65" t="n"/>
      <c r="F185" s="66" t="n">
        <v>0.3333333333333333</v>
      </c>
      <c r="G185" s="66" t="n">
        <v>0.5416666666666666</v>
      </c>
      <c r="H185" s="60" t="n">
        <v>0</v>
      </c>
      <c r="I185" s="66" t="n"/>
      <c r="J185" s="65" t="n"/>
      <c r="K185" s="62" t="n"/>
      <c r="L185" s="65" t="n"/>
      <c r="M185" s="74">
        <f>IF(OR(F185="",G185=""),"",ROUND(MOD(G185-F185,1)*24-N(H185)/60,2))</f>
        <v/>
      </c>
    </row>
    <row r="186" ht="15" customHeight="1" s="41">
      <c r="A186" s="69" t="n">
        <v>46304</v>
      </c>
      <c r="B186" s="53">
        <f>IF(A186="","",TEXT(A186,"ddd"))</f>
        <v/>
      </c>
      <c r="C186" s="65" t="inlineStr">
        <is>
          <t>HK02</t>
        </is>
      </c>
      <c r="D186" s="65" t="inlineStr">
        <is>
          <t>Housekeeping</t>
        </is>
      </c>
      <c r="E186" s="65" t="n"/>
      <c r="F186" s="66" t="n">
        <v>0.3333333333333333</v>
      </c>
      <c r="G186" s="66" t="n">
        <v>0.5416666666666666</v>
      </c>
      <c r="H186" s="60" t="n">
        <v>0</v>
      </c>
      <c r="I186" s="66" t="n"/>
      <c r="J186" s="65" t="n"/>
      <c r="K186" s="62" t="n"/>
      <c r="L186" s="65" t="n"/>
      <c r="M186" s="74">
        <f>IF(OR(F186="",G186=""),"",ROUND(MOD(G186-F186,1)*24-N(H186)/60,2))</f>
        <v/>
      </c>
    </row>
    <row r="187" ht="15" customHeight="1" s="41">
      <c r="A187" s="69" t="n">
        <v>46304</v>
      </c>
      <c r="B187" s="53">
        <f>IF(A187="","",TEXT(A187,"ddd"))</f>
        <v/>
      </c>
      <c r="C187" s="65" t="inlineStr">
        <is>
          <t>HK03</t>
        </is>
      </c>
      <c r="D187" s="65" t="inlineStr">
        <is>
          <t>Housekeeping</t>
        </is>
      </c>
      <c r="E187" s="65" t="n"/>
      <c r="F187" s="66" t="n">
        <v>0.3333333333333333</v>
      </c>
      <c r="G187" s="66" t="n">
        <v>0.5416666666666666</v>
      </c>
      <c r="H187" s="60" t="n">
        <v>0</v>
      </c>
      <c r="I187" s="66" t="n"/>
      <c r="J187" s="65" t="n"/>
      <c r="K187" s="62" t="n"/>
      <c r="L187" s="65" t="n"/>
      <c r="M187" s="74">
        <f>IF(OR(F187="",G187=""),"",ROUND(MOD(G187-F187,1)*24-N(H187)/60,2))</f>
        <v/>
      </c>
    </row>
    <row r="188" ht="15" customHeight="1" s="41">
      <c r="A188" s="69" t="n">
        <v>46304</v>
      </c>
      <c r="B188" s="53">
        <f>IF(A188="","",TEXT(A188,"ddd"))</f>
        <v/>
      </c>
      <c r="C188" s="65" t="inlineStr">
        <is>
          <t>HK05</t>
        </is>
      </c>
      <c r="D188" s="65" t="inlineStr">
        <is>
          <t>Housekeeping</t>
        </is>
      </c>
      <c r="E188" s="65" t="n"/>
      <c r="F188" s="66" t="n">
        <v>0.3333333333333333</v>
      </c>
      <c r="G188" s="66" t="n">
        <v>0.5416666666666666</v>
      </c>
      <c r="H188" s="60" t="n">
        <v>0</v>
      </c>
      <c r="I188" s="66" t="n"/>
      <c r="J188" s="65" t="n"/>
      <c r="K188" s="62" t="n"/>
      <c r="L188" s="65" t="n"/>
      <c r="M188" s="74">
        <f>IF(OR(F188="",G188=""),"",ROUND(MOD(G188-F188,1)*24-N(H188)/60,2))</f>
        <v/>
      </c>
    </row>
    <row r="189" ht="15" customHeight="1" s="41">
      <c r="A189" s="69" t="n">
        <v>46304</v>
      </c>
      <c r="B189" s="53">
        <f>IF(A189="","",TEXT(A189,"ddd"))</f>
        <v/>
      </c>
      <c r="C189" s="65" t="inlineStr">
        <is>
          <t>HK06</t>
        </is>
      </c>
      <c r="D189" s="65" t="inlineStr">
        <is>
          <t>Housekeeping</t>
        </is>
      </c>
      <c r="E189" s="65" t="n"/>
      <c r="F189" s="66" t="n">
        <v>0.3333333333333333</v>
      </c>
      <c r="G189" s="66" t="n">
        <v>0.5416666666666666</v>
      </c>
      <c r="H189" s="60" t="n">
        <v>0</v>
      </c>
      <c r="I189" s="66" t="n"/>
      <c r="J189" s="65" t="n"/>
      <c r="K189" s="62" t="n"/>
      <c r="L189" s="65" t="n"/>
      <c r="M189" s="74">
        <f>IF(OR(F189="",G189=""),"",ROUND(MOD(G189-F189,1)*24-N(H189)/60,2))</f>
        <v/>
      </c>
    </row>
    <row r="190" ht="15" customHeight="1" s="41">
      <c r="A190" s="69" t="n">
        <v>46304</v>
      </c>
      <c r="B190" s="53">
        <f>IF(A190="","",TEXT(A190,"ddd"))</f>
        <v/>
      </c>
      <c r="C190" s="65" t="inlineStr">
        <is>
          <t>HK10</t>
        </is>
      </c>
      <c r="D190" s="65" t="inlineStr">
        <is>
          <t>Housekeeping</t>
        </is>
      </c>
      <c r="E190" s="65" t="n"/>
      <c r="F190" s="66" t="n">
        <v>0.3333333333333333</v>
      </c>
      <c r="G190" s="66" t="n">
        <v>0.5416666666666666</v>
      </c>
      <c r="H190" s="60" t="n">
        <v>0</v>
      </c>
      <c r="I190" s="66" t="n"/>
      <c r="J190" s="65" t="n"/>
      <c r="K190" s="62" t="n"/>
      <c r="L190" s="65" t="n"/>
      <c r="M190" s="74">
        <f>IF(OR(F190="",G190=""),"",ROUND(MOD(G190-F190,1)*24-N(H190)/60,2))</f>
        <v/>
      </c>
    </row>
    <row r="191" ht="15" customHeight="1" s="41">
      <c r="A191" s="69" t="n">
        <v>46304</v>
      </c>
      <c r="B191" s="53">
        <f>IF(A191="","",TEXT(A191,"ddd"))</f>
        <v/>
      </c>
      <c r="C191" s="65" t="inlineStr">
        <is>
          <t>HK11</t>
        </is>
      </c>
      <c r="D191" s="65" t="inlineStr">
        <is>
          <t>Housekeeping</t>
        </is>
      </c>
      <c r="E191" s="65" t="n"/>
      <c r="F191" s="66" t="n">
        <v>0.3333333333333333</v>
      </c>
      <c r="G191" s="66" t="n">
        <v>0.5416666666666666</v>
      </c>
      <c r="H191" s="60" t="n">
        <v>0</v>
      </c>
      <c r="I191" s="66" t="n"/>
      <c r="J191" s="65" t="n"/>
      <c r="K191" s="62" t="n"/>
      <c r="L191" s="65" t="n"/>
      <c r="M191" s="74">
        <f>IF(OR(F191="",G191=""),"",ROUND(MOD(G191-F191,1)*24-N(H191)/60,2))</f>
        <v/>
      </c>
    </row>
    <row r="192" ht="15" customHeight="1" s="41">
      <c r="A192" s="69" t="n">
        <v>46304</v>
      </c>
      <c r="B192" s="53">
        <f>IF(A192="","",TEXT(A192,"ddd"))</f>
        <v/>
      </c>
      <c r="C192" s="65" t="inlineStr">
        <is>
          <t>HK12</t>
        </is>
      </c>
      <c r="D192" s="65" t="inlineStr">
        <is>
          <t>Housekeeping</t>
        </is>
      </c>
      <c r="E192" s="65" t="n"/>
      <c r="F192" s="66" t="n">
        <v>0.3333333333333333</v>
      </c>
      <c r="G192" s="66" t="n">
        <v>0.5416666666666666</v>
      </c>
      <c r="H192" s="60" t="n">
        <v>0</v>
      </c>
      <c r="I192" s="66" t="n"/>
      <c r="J192" s="65" t="n"/>
      <c r="K192" s="62" t="n"/>
      <c r="L192" s="65" t="n"/>
      <c r="M192" s="74">
        <f>IF(OR(F192="",G192=""),"",ROUND(MOD(G192-F192,1)*24-N(H192)/60,2))</f>
        <v/>
      </c>
    </row>
    <row r="193" ht="15" customHeight="1" s="41">
      <c r="A193" s="69" t="n">
        <v>46304</v>
      </c>
      <c r="B193" s="53">
        <f>IF(A193="","",TEXT(A193,"ddd"))</f>
        <v/>
      </c>
      <c r="C193" s="65" t="inlineStr">
        <is>
          <t>HK13</t>
        </is>
      </c>
      <c r="D193" s="65" t="inlineStr">
        <is>
          <t>Housekeeping</t>
        </is>
      </c>
      <c r="E193" s="65" t="n"/>
      <c r="F193" s="66" t="n">
        <v>0.3333333333333333</v>
      </c>
      <c r="G193" s="66" t="n">
        <v>0.5416666666666666</v>
      </c>
      <c r="H193" s="60" t="n">
        <v>0</v>
      </c>
      <c r="I193" s="66" t="n"/>
      <c r="J193" s="65" t="n"/>
      <c r="K193" s="62" t="n"/>
      <c r="L193" s="65" t="n"/>
      <c r="M193" s="74">
        <f>IF(OR(F193="",G193=""),"",ROUND(MOD(G193-F193,1)*24-N(H193)/60,2))</f>
        <v/>
      </c>
    </row>
    <row r="194" ht="15" customHeight="1" s="41">
      <c r="A194" s="69" t="n">
        <v>46304</v>
      </c>
      <c r="B194" s="53">
        <f>IF(A194="","",TEXT(A194,"ddd"))</f>
        <v/>
      </c>
      <c r="C194" s="65" t="inlineStr">
        <is>
          <t>HK14</t>
        </is>
      </c>
      <c r="D194" s="65" t="inlineStr">
        <is>
          <t>Housekeeping</t>
        </is>
      </c>
      <c r="E194" s="65" t="n"/>
      <c r="F194" s="66" t="n">
        <v>0.3333333333333333</v>
      </c>
      <c r="G194" s="66" t="n">
        <v>0.5416666666666666</v>
      </c>
      <c r="H194" s="60" t="n">
        <v>0</v>
      </c>
      <c r="I194" s="66" t="n"/>
      <c r="J194" s="65" t="n"/>
      <c r="K194" s="62" t="n"/>
      <c r="L194" s="65" t="n"/>
      <c r="M194" s="74">
        <f>IF(OR(F194="",G194=""),"",ROUND(MOD(G194-F194,1)*24-N(H194)/60,2))</f>
        <v/>
      </c>
    </row>
    <row r="195" ht="15" customHeight="1" s="41">
      <c r="A195" s="69" t="n">
        <v>46304</v>
      </c>
      <c r="B195" s="53">
        <f>IF(A195="","",TEXT(A195,"ddd"))</f>
        <v/>
      </c>
      <c r="C195" s="65" t="inlineStr">
        <is>
          <t>HK16</t>
        </is>
      </c>
      <c r="D195" s="65" t="inlineStr">
        <is>
          <t>Housekeeping</t>
        </is>
      </c>
      <c r="E195" s="65" t="n"/>
      <c r="F195" s="66" t="n">
        <v>0.3333333333333333</v>
      </c>
      <c r="G195" s="66" t="n">
        <v>0.5416666666666666</v>
      </c>
      <c r="H195" s="60" t="n">
        <v>0</v>
      </c>
      <c r="I195" s="66" t="n"/>
      <c r="J195" s="65" t="n"/>
      <c r="K195" s="62" t="n"/>
      <c r="L195" s="65" t="n"/>
      <c r="M195" s="74">
        <f>IF(OR(F195="",G195=""),"",ROUND(MOD(G195-F195,1)*24-N(H195)/60,2))</f>
        <v/>
      </c>
    </row>
    <row r="196" ht="15" customHeight="1" s="41">
      <c r="A196" s="69" t="n">
        <v>46304</v>
      </c>
      <c r="B196" s="53">
        <f>IF(A196="","",TEXT(A196,"ddd"))</f>
        <v/>
      </c>
      <c r="C196" s="65" t="inlineStr">
        <is>
          <t>RS01</t>
        </is>
      </c>
      <c r="D196" s="65" t="inlineStr">
        <is>
          <t>Restaurant</t>
        </is>
      </c>
      <c r="E196" s="65" t="n"/>
      <c r="F196" s="66" t="n">
        <v>0.2708333333333333</v>
      </c>
      <c r="G196" s="66" t="n">
        <v>0.6083333333333333</v>
      </c>
      <c r="H196" s="60" t="n">
        <v>30</v>
      </c>
      <c r="I196" s="66" t="n">
        <v>0.4375</v>
      </c>
      <c r="J196" s="65" t="n"/>
      <c r="K196" s="62" t="n"/>
      <c r="L196" s="65" t="n"/>
      <c r="M196" s="74">
        <f>IF(OR(F196="",G196=""),"",ROUND(MOD(G196-F196,1)*24-N(H196)/60,2))</f>
        <v/>
      </c>
    </row>
    <row r="197" ht="15" customHeight="1" s="41">
      <c r="A197" s="69" t="n">
        <v>46304</v>
      </c>
      <c r="B197" s="53">
        <f>IF(A197="","",TEXT(A197,"ddd"))</f>
        <v/>
      </c>
      <c r="C197" s="65" t="inlineStr">
        <is>
          <t>RS09</t>
        </is>
      </c>
      <c r="D197" s="65" t="inlineStr">
        <is>
          <t>Restaurant</t>
        </is>
      </c>
      <c r="E197" s="65" t="n"/>
      <c r="F197" s="66" t="n">
        <v>0.2708333333333333</v>
      </c>
      <c r="G197" s="66" t="n">
        <v>0.4583333333333333</v>
      </c>
      <c r="H197" s="60" t="n">
        <v>0</v>
      </c>
      <c r="I197" s="66" t="n"/>
      <c r="J197" s="65" t="n"/>
      <c r="K197" s="62" t="n"/>
      <c r="L197" s="65" t="n"/>
      <c r="M197" s="74">
        <f>IF(OR(F197="",G197=""),"",ROUND(MOD(G197-F197,1)*24-N(H197)/60,2))</f>
        <v/>
      </c>
    </row>
    <row r="198" ht="15" customHeight="1" s="41">
      <c r="A198" s="69" t="n">
        <v>46304</v>
      </c>
      <c r="B198" s="53">
        <f>IF(A198="","",TEXT(A198,"ddd"))</f>
        <v/>
      </c>
      <c r="C198" s="65" t="inlineStr">
        <is>
          <t>RS10</t>
        </is>
      </c>
      <c r="D198" s="65" t="inlineStr">
        <is>
          <t>Restaurant</t>
        </is>
      </c>
      <c r="E198" s="65" t="n"/>
      <c r="F198" s="66" t="n">
        <v>0.2708333333333333</v>
      </c>
      <c r="G198" s="66" t="n">
        <v>0.4583333333333333</v>
      </c>
      <c r="H198" s="60" t="n">
        <v>0</v>
      </c>
      <c r="I198" s="66" t="n"/>
      <c r="J198" s="65" t="n"/>
      <c r="K198" s="62" t="n"/>
      <c r="L198" s="65" t="n"/>
      <c r="M198" s="74">
        <f>IF(OR(F198="",G198=""),"",ROUND(MOD(G198-F198,1)*24-N(H198)/60,2))</f>
        <v/>
      </c>
    </row>
    <row r="199" ht="15" customHeight="1" s="41">
      <c r="A199" s="69" t="n">
        <v>46304</v>
      </c>
      <c r="B199" s="53">
        <f>IF(A199="","",TEXT(A199,"ddd"))</f>
        <v/>
      </c>
      <c r="C199" s="65" t="inlineStr">
        <is>
          <t>RS11</t>
        </is>
      </c>
      <c r="D199" s="65" t="inlineStr">
        <is>
          <t>Restaurant</t>
        </is>
      </c>
      <c r="E199" s="65" t="n"/>
      <c r="F199" s="66" t="n">
        <v>0.2708333333333333</v>
      </c>
      <c r="G199" s="66" t="n">
        <v>0.4583333333333333</v>
      </c>
      <c r="H199" s="60" t="n">
        <v>0</v>
      </c>
      <c r="I199" s="66" t="n"/>
      <c r="J199" s="65" t="n"/>
      <c r="K199" s="62" t="n"/>
      <c r="L199" s="65" t="n"/>
      <c r="M199" s="74">
        <f>IF(OR(F199="",G199=""),"",ROUND(MOD(G199-F199,1)*24-N(H199)/60,2))</f>
        <v/>
      </c>
    </row>
    <row r="200" ht="15" customHeight="1" s="41">
      <c r="A200" s="69" t="n">
        <v>46304</v>
      </c>
      <c r="B200" s="53">
        <f>IF(A200="","",TEXT(A200,"ddd"))</f>
        <v/>
      </c>
      <c r="C200" s="65" t="inlineStr">
        <is>
          <t>RS12</t>
        </is>
      </c>
      <c r="D200" s="65" t="inlineStr">
        <is>
          <t>Restaurant</t>
        </is>
      </c>
      <c r="E200" s="65" t="n"/>
      <c r="F200" s="66" t="n">
        <v>0.2708333333333333</v>
      </c>
      <c r="G200" s="66" t="n">
        <v>0.4583333333333333</v>
      </c>
      <c r="H200" s="60" t="n">
        <v>0</v>
      </c>
      <c r="I200" s="66" t="n"/>
      <c r="J200" s="65" t="n"/>
      <c r="K200" s="62" t="n"/>
      <c r="L200" s="65" t="n"/>
      <c r="M200" s="74">
        <f>IF(OR(F200="",G200=""),"",ROUND(MOD(G200-F200,1)*24-N(H200)/60,2))</f>
        <v/>
      </c>
    </row>
    <row r="201" ht="15" customHeight="1" s="41">
      <c r="A201" s="69" t="n">
        <v>46304</v>
      </c>
      <c r="B201" s="53">
        <f>IF(A201="","",TEXT(A201,"ddd"))</f>
        <v/>
      </c>
      <c r="C201" s="65" t="inlineStr">
        <is>
          <t>RS06</t>
        </is>
      </c>
      <c r="D201" s="65" t="inlineStr">
        <is>
          <t>Restaurant</t>
        </is>
      </c>
      <c r="E201" s="65" t="n"/>
      <c r="F201" s="66" t="n">
        <v>0.4583333333333333</v>
      </c>
      <c r="G201" s="66" t="n">
        <v>0.625</v>
      </c>
      <c r="H201" s="60" t="n">
        <v>0</v>
      </c>
      <c r="I201" s="66" t="n"/>
      <c r="J201" s="65" t="n"/>
      <c r="K201" s="62" t="n"/>
      <c r="L201" s="65" t="n"/>
      <c r="M201" s="74">
        <f>IF(OR(F201="",G201=""),"",ROUND(MOD(G201-F201,1)*24-N(H201)/60,2))</f>
        <v/>
      </c>
    </row>
    <row r="202" ht="15" customHeight="1" s="41">
      <c r="A202" s="69" t="n">
        <v>46304</v>
      </c>
      <c r="B202" s="53">
        <f>IF(A202="","",TEXT(A202,"ddd"))</f>
        <v/>
      </c>
      <c r="C202" s="65" t="inlineStr">
        <is>
          <t>RS13</t>
        </is>
      </c>
      <c r="D202" s="65" t="inlineStr">
        <is>
          <t>Restaurant</t>
        </is>
      </c>
      <c r="E202" s="65" t="n"/>
      <c r="F202" s="66" t="n">
        <v>0.4583333333333333</v>
      </c>
      <c r="G202" s="66" t="n">
        <v>0.625</v>
      </c>
      <c r="H202" s="60" t="n">
        <v>0</v>
      </c>
      <c r="I202" s="66" t="n"/>
      <c r="J202" s="65" t="n"/>
      <c r="K202" s="62" t="n"/>
      <c r="L202" s="65" t="n"/>
      <c r="M202" s="74">
        <f>IF(OR(F202="",G202=""),"",ROUND(MOD(G202-F202,1)*24-N(H202)/60,2))</f>
        <v/>
      </c>
    </row>
    <row r="203" ht="15" customHeight="1" s="41">
      <c r="A203" s="69" t="n">
        <v>46304</v>
      </c>
      <c r="B203" s="53">
        <f>IF(A203="","",TEXT(A203,"ddd"))</f>
        <v/>
      </c>
      <c r="C203" s="65" t="inlineStr">
        <is>
          <t>RS14</t>
        </is>
      </c>
      <c r="D203" s="65" t="inlineStr">
        <is>
          <t>Restaurant</t>
        </is>
      </c>
      <c r="E203" s="65" t="n"/>
      <c r="F203" s="66" t="n">
        <v>0.4583333333333333</v>
      </c>
      <c r="G203" s="66" t="n">
        <v>0.625</v>
      </c>
      <c r="H203" s="60" t="n">
        <v>0</v>
      </c>
      <c r="I203" s="66" t="n"/>
      <c r="J203" s="65" t="n"/>
      <c r="K203" s="62" t="n"/>
      <c r="L203" s="65" t="n"/>
      <c r="M203" s="74">
        <f>IF(OR(F203="",G203=""),"",ROUND(MOD(G203-F203,1)*24-N(H203)/60,2))</f>
        <v/>
      </c>
    </row>
    <row r="204" ht="15" customHeight="1" s="41">
      <c r="A204" s="69" t="n">
        <v>46304</v>
      </c>
      <c r="B204" s="53">
        <f>IF(A204="","",TEXT(A204,"ddd"))</f>
        <v/>
      </c>
      <c r="C204" s="65" t="inlineStr">
        <is>
          <t>HO01</t>
        </is>
      </c>
      <c r="D204" s="65" t="inlineStr">
        <is>
          <t>Restaurant</t>
        </is>
      </c>
      <c r="E204" s="65" t="n"/>
      <c r="F204" s="66" t="n">
        <v>0.7083333333333334</v>
      </c>
      <c r="G204" s="66" t="n">
        <v>0.9166666666666666</v>
      </c>
      <c r="H204" s="60" t="n">
        <v>0</v>
      </c>
      <c r="I204" s="66" t="n"/>
      <c r="J204" s="65" t="n"/>
      <c r="K204" s="62" t="n"/>
      <c r="L204" s="65" t="n"/>
      <c r="M204" s="74">
        <f>IF(OR(F204="",G204=""),"",ROUND(MOD(G204-F204,1)*24-N(H204)/60,2))</f>
        <v/>
      </c>
    </row>
    <row r="205" ht="15" customHeight="1" s="41">
      <c r="A205" s="69" t="n">
        <v>46304</v>
      </c>
      <c r="B205" s="53">
        <f>IF(A205="","",TEXT(A205,"ddd"))</f>
        <v/>
      </c>
      <c r="C205" s="65" t="inlineStr">
        <is>
          <t>RS02</t>
        </is>
      </c>
      <c r="D205" s="65" t="inlineStr">
        <is>
          <t>Restaurant</t>
        </is>
      </c>
      <c r="E205" s="65" t="n"/>
      <c r="F205" s="66" t="n">
        <v>0.7083333333333334</v>
      </c>
      <c r="G205" s="66" t="n">
        <v>0.9166666666666666</v>
      </c>
      <c r="H205" s="60" t="n">
        <v>0</v>
      </c>
      <c r="I205" s="66" t="n"/>
      <c r="J205" s="65" t="n"/>
      <c r="K205" s="62" t="n"/>
      <c r="L205" s="65" t="n"/>
      <c r="M205" s="74">
        <f>IF(OR(F205="",G205=""),"",ROUND(MOD(G205-F205,1)*24-N(H205)/60,2))</f>
        <v/>
      </c>
    </row>
    <row r="206" ht="15" customHeight="1" s="41">
      <c r="A206" s="69" t="n">
        <v>46304</v>
      </c>
      <c r="B206" s="53">
        <f>IF(A206="","",TEXT(A206,"ddd"))</f>
        <v/>
      </c>
      <c r="C206" s="65" t="inlineStr">
        <is>
          <t>RS03</t>
        </is>
      </c>
      <c r="D206" s="65" t="inlineStr">
        <is>
          <t>Restaurant</t>
        </is>
      </c>
      <c r="E206" s="65" t="n"/>
      <c r="F206" s="66" t="n">
        <v>0.7083333333333334</v>
      </c>
      <c r="G206" s="66" t="n">
        <v>0.9375</v>
      </c>
      <c r="H206" s="60" t="n">
        <v>0</v>
      </c>
      <c r="I206" s="66" t="n"/>
      <c r="J206" s="65" t="n"/>
      <c r="K206" s="62" t="n"/>
      <c r="L206" s="65" t="n"/>
      <c r="M206" s="74">
        <f>IF(OR(F206="",G206=""),"",ROUND(MOD(G206-F206,1)*24-N(H206)/60,2))</f>
        <v/>
      </c>
    </row>
    <row r="207" ht="15" customHeight="1" s="41">
      <c r="A207" s="69" t="n">
        <v>46304</v>
      </c>
      <c r="B207" s="53">
        <f>IF(A207="","",TEXT(A207,"ddd"))</f>
        <v/>
      </c>
      <c r="C207" s="65" t="inlineStr">
        <is>
          <t>RS04</t>
        </is>
      </c>
      <c r="D207" s="65" t="inlineStr">
        <is>
          <t>Restaurant</t>
        </is>
      </c>
      <c r="E207" s="65" t="n"/>
      <c r="F207" s="66" t="n">
        <v>0.7083333333333334</v>
      </c>
      <c r="G207" s="66" t="n">
        <v>0.9375</v>
      </c>
      <c r="H207" s="60" t="n">
        <v>0</v>
      </c>
      <c r="I207" s="66" t="n"/>
      <c r="J207" s="65" t="n"/>
      <c r="K207" s="62" t="n"/>
      <c r="L207" s="65" t="n"/>
      <c r="M207" s="74">
        <f>IF(OR(F207="",G207=""),"",ROUND(MOD(G207-F207,1)*24-N(H207)/60,2))</f>
        <v/>
      </c>
    </row>
    <row r="208" ht="15" customHeight="1" s="41">
      <c r="A208" s="69" t="n">
        <v>46304</v>
      </c>
      <c r="B208" s="53">
        <f>IF(A208="","",TEXT(A208,"ddd"))</f>
        <v/>
      </c>
      <c r="C208" s="65" t="inlineStr">
        <is>
          <t>RS05</t>
        </is>
      </c>
      <c r="D208" s="65" t="inlineStr">
        <is>
          <t>Restaurant</t>
        </is>
      </c>
      <c r="E208" s="65" t="n"/>
      <c r="F208" s="66" t="n">
        <v>0.7083333333333334</v>
      </c>
      <c r="G208" s="66" t="n">
        <v>0.9375</v>
      </c>
      <c r="H208" s="60" t="n">
        <v>0</v>
      </c>
      <c r="I208" s="66" t="n"/>
      <c r="J208" s="65" t="n"/>
      <c r="K208" s="62" t="n"/>
      <c r="L208" s="65" t="n"/>
      <c r="M208" s="74">
        <f>IF(OR(F208="",G208=""),"",ROUND(MOD(G208-F208,1)*24-N(H208)/60,2))</f>
        <v/>
      </c>
    </row>
    <row r="209" ht="15" customHeight="1" s="41">
      <c r="A209" s="69" t="n">
        <v>46304</v>
      </c>
      <c r="B209" s="53">
        <f>IF(A209="","",TEXT(A209,"ddd"))</f>
        <v/>
      </c>
      <c r="C209" s="65" t="inlineStr">
        <is>
          <t>RS15</t>
        </is>
      </c>
      <c r="D209" s="65" t="inlineStr">
        <is>
          <t>Restaurant</t>
        </is>
      </c>
      <c r="E209" s="65" t="n"/>
      <c r="F209" s="66" t="n">
        <v>0.7083333333333334</v>
      </c>
      <c r="G209" s="66" t="n">
        <v>0.9166666666666666</v>
      </c>
      <c r="H209" s="60" t="n">
        <v>0</v>
      </c>
      <c r="I209" s="66" t="n"/>
      <c r="J209" s="65" t="n"/>
      <c r="K209" s="62" t="n"/>
      <c r="L209" s="65" t="n"/>
      <c r="M209" s="74">
        <f>IF(OR(F209="",G209=""),"",ROUND(MOD(G209-F209,1)*24-N(H209)/60,2))</f>
        <v/>
      </c>
    </row>
    <row r="210" ht="15" customHeight="1" s="41">
      <c r="A210" s="69" t="n">
        <v>46304</v>
      </c>
      <c r="B210" s="53">
        <f>IF(A210="","",TEXT(A210,"ddd"))</f>
        <v/>
      </c>
      <c r="C210" s="65" t="inlineStr">
        <is>
          <t>RS16</t>
        </is>
      </c>
      <c r="D210" s="65" t="inlineStr">
        <is>
          <t>Restaurant</t>
        </is>
      </c>
      <c r="E210" s="65" t="n"/>
      <c r="F210" s="66" t="n">
        <v>0.7083333333333334</v>
      </c>
      <c r="G210" s="66" t="n">
        <v>0.9166666666666666</v>
      </c>
      <c r="H210" s="60" t="n">
        <v>0</v>
      </c>
      <c r="I210" s="66" t="n"/>
      <c r="J210" s="65" t="n"/>
      <c r="K210" s="62" t="n"/>
      <c r="L210" s="65" t="n"/>
      <c r="M210" s="74">
        <f>IF(OR(F210="",G210=""),"",ROUND(MOD(G210-F210,1)*24-N(H210)/60,2))</f>
        <v/>
      </c>
    </row>
    <row r="211" ht="15" customHeight="1" s="41">
      <c r="A211" s="69" t="n">
        <v>46304</v>
      </c>
      <c r="B211" s="53">
        <f>IF(A211="","",TEXT(A211,"ddd"))</f>
        <v/>
      </c>
      <c r="C211" s="65" t="inlineStr">
        <is>
          <t>RS17</t>
        </is>
      </c>
      <c r="D211" s="65" t="inlineStr">
        <is>
          <t>Restaurant</t>
        </is>
      </c>
      <c r="E211" s="65" t="n"/>
      <c r="F211" s="66" t="n">
        <v>0.7083333333333334</v>
      </c>
      <c r="G211" s="66" t="n">
        <v>0.9166666666666666</v>
      </c>
      <c r="H211" s="60" t="n">
        <v>0</v>
      </c>
      <c r="I211" s="66" t="n"/>
      <c r="J211" s="65" t="n"/>
      <c r="K211" s="62" t="n"/>
      <c r="L211" s="65" t="n"/>
      <c r="M211" s="74">
        <f>IF(OR(F211="",G211=""),"",ROUND(MOD(G211-F211,1)*24-N(H211)/60,2))</f>
        <v/>
      </c>
    </row>
    <row r="212" ht="15" customHeight="1" s="41">
      <c r="A212" s="69" t="n">
        <v>46304</v>
      </c>
      <c r="B212" s="53">
        <f>IF(A212="","",TEXT(A212,"ddd"))</f>
        <v/>
      </c>
      <c r="C212" s="65" t="inlineStr">
        <is>
          <t>RS18</t>
        </is>
      </c>
      <c r="D212" s="65" t="inlineStr">
        <is>
          <t>Restaurant</t>
        </is>
      </c>
      <c r="E212" s="65" t="n"/>
      <c r="F212" s="66" t="n">
        <v>0.7083333333333334</v>
      </c>
      <c r="G212" s="66" t="n">
        <v>0.9166666666666666</v>
      </c>
      <c r="H212" s="60" t="n">
        <v>0</v>
      </c>
      <c r="I212" s="66" t="n"/>
      <c r="J212" s="65" t="n"/>
      <c r="K212" s="62" t="n"/>
      <c r="L212" s="65" t="n"/>
      <c r="M212" s="74">
        <f>IF(OR(F212="",G212=""),"",ROUND(MOD(G212-F212,1)*24-N(H212)/60,2))</f>
        <v/>
      </c>
    </row>
    <row r="213" ht="15" customHeight="1" s="41">
      <c r="A213" s="69" t="n">
        <v>46304</v>
      </c>
      <c r="B213" s="53">
        <f>IF(A213="","",TEXT(A213,"ddd"))</f>
        <v/>
      </c>
      <c r="C213" s="65" t="inlineStr">
        <is>
          <t>BA01</t>
        </is>
      </c>
      <c r="D213" s="65" t="inlineStr">
        <is>
          <t>Bar</t>
        </is>
      </c>
      <c r="E213" s="65" t="n"/>
      <c r="F213" s="66" t="n">
        <v>0.6666666666666666</v>
      </c>
      <c r="G213" s="66" t="n">
        <v>0.9833333333333333</v>
      </c>
      <c r="H213" s="60" t="n">
        <v>30</v>
      </c>
      <c r="I213" s="66" t="n">
        <v>0.8125</v>
      </c>
      <c r="J213" s="65" t="n"/>
      <c r="K213" s="62" t="n"/>
      <c r="L213" s="65" t="n"/>
      <c r="M213" s="74">
        <f>IF(OR(F213="",G213=""),"",ROUND(MOD(G213-F213,1)*24-N(H213)/60,2))</f>
        <v/>
      </c>
    </row>
    <row r="214" ht="15" customHeight="1" s="41">
      <c r="A214" s="69" t="n">
        <v>46304</v>
      </c>
      <c r="B214" s="53">
        <f>IF(A214="","",TEXT(A214,"ddd"))</f>
        <v/>
      </c>
      <c r="C214" s="65" t="inlineStr">
        <is>
          <t>BA02</t>
        </is>
      </c>
      <c r="D214" s="65" t="inlineStr">
        <is>
          <t>Bar</t>
        </is>
      </c>
      <c r="E214" s="65" t="n"/>
      <c r="F214" s="66" t="n">
        <v>0.75</v>
      </c>
      <c r="G214" s="66" t="n">
        <v>0.9791666666666666</v>
      </c>
      <c r="H214" s="60" t="n">
        <v>0</v>
      </c>
      <c r="I214" s="66" t="n"/>
      <c r="J214" s="65" t="n"/>
      <c r="K214" s="62" t="n"/>
      <c r="L214" s="65" t="n"/>
      <c r="M214" s="74">
        <f>IF(OR(F214="",G214=""),"",ROUND(MOD(G214-F214,1)*24-N(H214)/60,2))</f>
        <v/>
      </c>
    </row>
    <row r="215" ht="15" customHeight="1" s="41">
      <c r="A215" s="69" t="n">
        <v>46304</v>
      </c>
      <c r="B215" s="53">
        <f>IF(A215="","",TEXT(A215,"ddd"))</f>
        <v/>
      </c>
      <c r="C215" s="65" t="inlineStr">
        <is>
          <t>BQ01</t>
        </is>
      </c>
      <c r="D215" s="65" t="inlineStr">
        <is>
          <t>Banquets</t>
        </is>
      </c>
      <c r="E215" s="65" t="n"/>
      <c r="F215" s="66" t="n">
        <v>0.7291666666666666</v>
      </c>
      <c r="G215" s="66" t="n">
        <v>0.9791666666666666</v>
      </c>
      <c r="H215" s="60" t="n">
        <v>0</v>
      </c>
      <c r="I215" s="66" t="n"/>
      <c r="J215" s="65" t="n"/>
      <c r="K215" s="62" t="n"/>
      <c r="L215" s="65" t="n"/>
      <c r="M215" s="74">
        <f>IF(OR(F215="",G215=""),"",ROUND(MOD(G215-F215,1)*24-N(H215)/60,2))</f>
        <v/>
      </c>
    </row>
    <row r="216" ht="15" customHeight="1" s="41">
      <c r="A216" s="69" t="n">
        <v>46304</v>
      </c>
      <c r="B216" s="53">
        <f>IF(A216="","",TEXT(A216,"ddd"))</f>
        <v/>
      </c>
      <c r="C216" s="65" t="inlineStr">
        <is>
          <t>BQ02</t>
        </is>
      </c>
      <c r="D216" s="65" t="inlineStr">
        <is>
          <t>Banquets</t>
        </is>
      </c>
      <c r="E216" s="65" t="n"/>
      <c r="F216" s="66" t="n">
        <v>0.7291666666666666</v>
      </c>
      <c r="G216" s="66" t="n">
        <v>0.9791666666666666</v>
      </c>
      <c r="H216" s="60" t="n">
        <v>0</v>
      </c>
      <c r="I216" s="66" t="n"/>
      <c r="J216" s="65" t="n"/>
      <c r="K216" s="62" t="n"/>
      <c r="L216" s="65" t="n"/>
      <c r="M216" s="74">
        <f>IF(OR(F216="",G216=""),"",ROUND(MOD(G216-F216,1)*24-N(H216)/60,2))</f>
        <v/>
      </c>
    </row>
    <row r="217" ht="15" customHeight="1" s="41">
      <c r="A217" s="69" t="n">
        <v>46304</v>
      </c>
      <c r="B217" s="53">
        <f>IF(A217="","",TEXT(A217,"ddd"))</f>
        <v/>
      </c>
      <c r="C217" s="65" t="inlineStr">
        <is>
          <t>BQ03</t>
        </is>
      </c>
      <c r="D217" s="65" t="inlineStr">
        <is>
          <t>Banquets</t>
        </is>
      </c>
      <c r="E217" s="65" t="n"/>
      <c r="F217" s="66" t="n">
        <v>0.7291666666666666</v>
      </c>
      <c r="G217" s="66" t="n">
        <v>0.9791666666666666</v>
      </c>
      <c r="H217" s="60" t="n">
        <v>0</v>
      </c>
      <c r="I217" s="66" t="n"/>
      <c r="J217" s="65" t="n"/>
      <c r="K217" s="62" t="n"/>
      <c r="L217" s="65" t="n"/>
      <c r="M217" s="74">
        <f>IF(OR(F217="",G217=""),"",ROUND(MOD(G217-F217,1)*24-N(H217)/60,2))</f>
        <v/>
      </c>
    </row>
    <row r="218" ht="15" customHeight="1" s="41">
      <c r="A218" s="69" t="n">
        <v>46304</v>
      </c>
      <c r="B218" s="53">
        <f>IF(A218="","",TEXT(A218,"ddd"))</f>
        <v/>
      </c>
      <c r="C218" s="65" t="inlineStr">
        <is>
          <t>BQ04</t>
        </is>
      </c>
      <c r="D218" s="65" t="inlineStr">
        <is>
          <t>Banquets</t>
        </is>
      </c>
      <c r="E218" s="65" t="n"/>
      <c r="F218" s="66" t="n">
        <v>0.7291666666666666</v>
      </c>
      <c r="G218" s="66" t="n">
        <v>0.9791666666666666</v>
      </c>
      <c r="H218" s="60" t="n">
        <v>30</v>
      </c>
      <c r="I218" s="66" t="n">
        <v>0.8541666666666666</v>
      </c>
      <c r="J218" s="65" t="n"/>
      <c r="K218" s="62" t="n"/>
      <c r="L218" s="65" t="n"/>
      <c r="M218" s="74">
        <f>IF(OR(F218="",G218=""),"",ROUND(MOD(G218-F218,1)*24-N(H218)/60,2))</f>
        <v/>
      </c>
    </row>
    <row r="219" ht="15" customHeight="1" s="41">
      <c r="A219" s="69" t="n">
        <v>46304</v>
      </c>
      <c r="B219" s="53">
        <f>IF(A219="","",TEXT(A219,"ddd"))</f>
        <v/>
      </c>
      <c r="C219" s="65" t="inlineStr">
        <is>
          <t>CK02</t>
        </is>
      </c>
      <c r="D219" s="65" t="inlineStr">
        <is>
          <t>Kitchen</t>
        </is>
      </c>
      <c r="E219" s="65" t="n"/>
      <c r="F219" s="66" t="n">
        <v>0.2291666666666667</v>
      </c>
      <c r="G219" s="66" t="n">
        <v>0.5666666666666667</v>
      </c>
      <c r="H219" s="60" t="n">
        <v>30</v>
      </c>
      <c r="I219" s="66" t="n">
        <v>0.3958333333333333</v>
      </c>
      <c r="J219" s="65" t="n"/>
      <c r="K219" s="62" t="n"/>
      <c r="L219" s="65" t="n"/>
      <c r="M219" s="74">
        <f>IF(OR(F219="",G219=""),"",ROUND(MOD(G219-F219,1)*24-N(H219)/60,2))</f>
        <v/>
      </c>
    </row>
    <row r="220" ht="15" customHeight="1" s="41">
      <c r="A220" s="69" t="n">
        <v>46304</v>
      </c>
      <c r="B220" s="53">
        <f>IF(A220="","",TEXT(A220,"ddd"))</f>
        <v/>
      </c>
      <c r="C220" s="65" t="inlineStr">
        <is>
          <t>CK05</t>
        </is>
      </c>
      <c r="D220" s="65" t="inlineStr">
        <is>
          <t>Kitchen</t>
        </is>
      </c>
      <c r="E220" s="65" t="n"/>
      <c r="F220" s="66" t="n">
        <v>0.25</v>
      </c>
      <c r="G220" s="66" t="n">
        <v>0.5875</v>
      </c>
      <c r="H220" s="60" t="n">
        <v>30</v>
      </c>
      <c r="I220" s="66" t="n">
        <v>0.4166666666666667</v>
      </c>
      <c r="J220" s="65" t="n"/>
      <c r="K220" s="62" t="n"/>
      <c r="L220" s="65" t="n"/>
      <c r="M220" s="74">
        <f>IF(OR(F220="",G220=""),"",ROUND(MOD(G220-F220,1)*24-N(H220)/60,2))</f>
        <v/>
      </c>
    </row>
    <row r="221" ht="15" customHeight="1" s="41">
      <c r="A221" s="69" t="n">
        <v>46304</v>
      </c>
      <c r="B221" s="53">
        <f>IF(A221="","",TEXT(A221,"ddd"))</f>
        <v/>
      </c>
      <c r="C221" s="65" t="inlineStr">
        <is>
          <t>CK03</t>
        </is>
      </c>
      <c r="D221" s="65" t="inlineStr">
        <is>
          <t>Kitchen</t>
        </is>
      </c>
      <c r="E221" s="65" t="n"/>
      <c r="F221" s="66" t="n">
        <v>0.4166666666666667</v>
      </c>
      <c r="G221" s="66" t="n">
        <v>0.625</v>
      </c>
      <c r="H221" s="60" t="n">
        <v>0</v>
      </c>
      <c r="I221" s="66" t="n"/>
      <c r="J221" s="65" t="n"/>
      <c r="K221" s="62" t="n"/>
      <c r="L221" s="65" t="n"/>
      <c r="M221" s="74">
        <f>IF(OR(F221="",G221=""),"",ROUND(MOD(G221-F221,1)*24-N(H221)/60,2))</f>
        <v/>
      </c>
    </row>
    <row r="222" ht="15" customHeight="1" s="41">
      <c r="A222" s="69" t="n">
        <v>46304</v>
      </c>
      <c r="B222" s="53">
        <f>IF(A222="","",TEXT(A222,"ddd"))</f>
        <v/>
      </c>
      <c r="C222" s="65" t="inlineStr">
        <is>
          <t>CK01</t>
        </is>
      </c>
      <c r="D222" s="65" t="inlineStr">
        <is>
          <t>Kitchen</t>
        </is>
      </c>
      <c r="E222" s="65" t="n"/>
      <c r="F222" s="66" t="n">
        <v>0.5833333333333334</v>
      </c>
      <c r="G222" s="66" t="n">
        <v>0.9208333333333333</v>
      </c>
      <c r="H222" s="60" t="n">
        <v>30</v>
      </c>
      <c r="I222" s="66" t="n">
        <v>0.7083333333333334</v>
      </c>
      <c r="J222" s="65" t="n"/>
      <c r="K222" s="62" t="n"/>
      <c r="L222" s="65" t="n"/>
      <c r="M222" s="74">
        <f>IF(OR(F222="",G222=""),"",ROUND(MOD(G222-F222,1)*24-N(H222)/60,2))</f>
        <v/>
      </c>
    </row>
    <row r="223" ht="15" customHeight="1" s="41">
      <c r="A223" s="69" t="n">
        <v>46304</v>
      </c>
      <c r="B223" s="53">
        <f>IF(A223="","",TEXT(A223,"ddd"))</f>
        <v/>
      </c>
      <c r="C223" s="65" t="inlineStr">
        <is>
          <t>CK07</t>
        </is>
      </c>
      <c r="D223" s="65" t="inlineStr">
        <is>
          <t>Kitchen</t>
        </is>
      </c>
      <c r="E223" s="65" t="n"/>
      <c r="F223" s="66" t="n">
        <v>0.625</v>
      </c>
      <c r="G223" s="66" t="n">
        <v>0.9625</v>
      </c>
      <c r="H223" s="60" t="n">
        <v>30</v>
      </c>
      <c r="I223" s="66" t="n">
        <v>0.7916666666666666</v>
      </c>
      <c r="J223" s="65" t="n"/>
      <c r="K223" s="62" t="n"/>
      <c r="L223" s="65" t="n"/>
      <c r="M223" s="74">
        <f>IF(OR(F223="",G223=""),"",ROUND(MOD(G223-F223,1)*24-N(H223)/60,2))</f>
        <v/>
      </c>
    </row>
    <row r="224" ht="15" customHeight="1" s="41">
      <c r="A224" s="69" t="n">
        <v>46304</v>
      </c>
      <c r="B224" s="53">
        <f>IF(A224="","",TEXT(A224,"ddd"))</f>
        <v/>
      </c>
      <c r="C224" s="65" t="inlineStr">
        <is>
          <t>CK08</t>
        </is>
      </c>
      <c r="D224" s="65" t="inlineStr">
        <is>
          <t>Kitchen</t>
        </is>
      </c>
      <c r="E224" s="65" t="n"/>
      <c r="F224" s="66" t="n">
        <v>0.625</v>
      </c>
      <c r="G224" s="66" t="n">
        <v>0.9625</v>
      </c>
      <c r="H224" s="60" t="n">
        <v>30</v>
      </c>
      <c r="I224" s="66" t="n">
        <v>0.7916666666666666</v>
      </c>
      <c r="J224" s="65" t="n"/>
      <c r="K224" s="62" t="n"/>
      <c r="L224" s="65" t="n"/>
      <c r="M224" s="74">
        <f>IF(OR(F224="",G224=""),"",ROUND(MOD(G224-F224,1)*24-N(H224)/60,2))</f>
        <v/>
      </c>
    </row>
    <row r="225" ht="15" customHeight="1" s="41">
      <c r="A225" s="69" t="n">
        <v>46304</v>
      </c>
      <c r="B225" s="53">
        <f>IF(A225="","",TEXT(A225,"ddd"))</f>
        <v/>
      </c>
      <c r="C225" s="65" t="inlineStr">
        <is>
          <t>CK04</t>
        </is>
      </c>
      <c r="D225" s="65" t="inlineStr">
        <is>
          <t>Kitchen</t>
        </is>
      </c>
      <c r="E225" s="65" t="n"/>
      <c r="F225" s="66" t="n">
        <v>0.6666666666666666</v>
      </c>
      <c r="G225" s="66" t="n">
        <v>0.9583333333333334</v>
      </c>
      <c r="H225" s="60" t="n">
        <v>30</v>
      </c>
      <c r="I225" s="66" t="n">
        <v>0.7916666666666666</v>
      </c>
      <c r="J225" s="65" t="n"/>
      <c r="K225" s="62" t="n"/>
      <c r="L225" s="65" t="n"/>
      <c r="M225" s="74">
        <f>IF(OR(F225="",G225=""),"",ROUND(MOD(G225-F225,1)*24-N(H225)/60,2))</f>
        <v/>
      </c>
    </row>
    <row r="226" ht="15" customHeight="1" s="41">
      <c r="A226" s="69" t="n">
        <v>46304</v>
      </c>
      <c r="B226" s="53">
        <f>IF(A226="","",TEXT(A226,"ddd"))</f>
        <v/>
      </c>
      <c r="C226" s="65" t="inlineStr">
        <is>
          <t>ST01</t>
        </is>
      </c>
      <c r="D226" s="65" t="inlineStr">
        <is>
          <t>Kitchen</t>
        </is>
      </c>
      <c r="E226" s="65" t="n"/>
      <c r="F226" s="66" t="n">
        <v>0.7083333333333334</v>
      </c>
      <c r="G226" s="66" t="n">
        <v>0.9583333333333334</v>
      </c>
      <c r="H226" s="60" t="n">
        <v>0</v>
      </c>
      <c r="I226" s="66" t="n"/>
      <c r="J226" s="65" t="n"/>
      <c r="K226" s="62" t="n"/>
      <c r="L226" s="65" t="n"/>
      <c r="M226" s="74">
        <f>IF(OR(F226="",G226=""),"",ROUND(MOD(G226-F226,1)*24-N(H226)/60,2))</f>
        <v/>
      </c>
    </row>
    <row r="227" ht="15" customHeight="1" s="41">
      <c r="A227" s="69" t="n">
        <v>46304</v>
      </c>
      <c r="B227" s="53">
        <f>IF(A227="","",TEXT(A227,"ddd"))</f>
        <v/>
      </c>
      <c r="C227" s="65" t="inlineStr">
        <is>
          <t>ST02</t>
        </is>
      </c>
      <c r="D227" s="65" t="inlineStr">
        <is>
          <t>Kitchen</t>
        </is>
      </c>
      <c r="E227" s="65" t="n"/>
      <c r="F227" s="66" t="n">
        <v>0.7083333333333334</v>
      </c>
      <c r="G227" s="66" t="n">
        <v>0.9583333333333334</v>
      </c>
      <c r="H227" s="60" t="n">
        <v>30</v>
      </c>
      <c r="I227" s="66" t="n">
        <v>0.8333333333333334</v>
      </c>
      <c r="J227" s="65" t="n"/>
      <c r="K227" s="62" t="n"/>
      <c r="L227" s="65" t="n"/>
      <c r="M227" s="74">
        <f>IF(OR(F227="",G227=""),"",ROUND(MOD(G227-F227,1)*24-N(H227)/60,2))</f>
        <v/>
      </c>
    </row>
    <row r="228" ht="15" customHeight="1" s="41">
      <c r="A228" s="69" t="n">
        <v>46304</v>
      </c>
      <c r="B228" s="53">
        <f>IF(A228="","",TEXT(A228,"ddd"))</f>
        <v/>
      </c>
      <c r="C228" s="65" t="inlineStr">
        <is>
          <t>MT01</t>
        </is>
      </c>
      <c r="D228" s="65" t="inlineStr">
        <is>
          <t>Maintenance</t>
        </is>
      </c>
      <c r="E228" s="65" t="n"/>
      <c r="F228" s="66" t="n">
        <v>0.2916666666666667</v>
      </c>
      <c r="G228" s="66" t="n">
        <v>0.6291666666666667</v>
      </c>
      <c r="H228" s="60" t="n">
        <v>30</v>
      </c>
      <c r="I228" s="66" t="n">
        <v>0.4583333333333333</v>
      </c>
      <c r="J228" s="65" t="n"/>
      <c r="K228" s="62" t="n"/>
      <c r="L228" s="65" t="n"/>
      <c r="M228" s="74">
        <f>IF(OR(F228="",G228=""),"",ROUND(MOD(G228-F228,1)*24-N(H228)/60,2))</f>
        <v/>
      </c>
    </row>
    <row r="229" ht="15" customHeight="1" s="41">
      <c r="A229" s="69" t="n">
        <v>46304</v>
      </c>
      <c r="B229" s="53">
        <f>IF(A229="","",TEXT(A229,"ddd"))</f>
        <v/>
      </c>
      <c r="C229" s="65" t="inlineStr">
        <is>
          <t>SA01</t>
        </is>
      </c>
      <c r="D229" s="65" t="inlineStr">
        <is>
          <t>Sales and admin</t>
        </is>
      </c>
      <c r="E229" s="65" t="n"/>
      <c r="F229" s="66" t="n">
        <v>0.375</v>
      </c>
      <c r="G229" s="66" t="n">
        <v>0.7291666666666666</v>
      </c>
      <c r="H229" s="60" t="n">
        <v>30</v>
      </c>
      <c r="I229" s="66" t="n">
        <v>0.5208333333333334</v>
      </c>
      <c r="J229" s="65" t="n"/>
      <c r="K229" s="62" t="n"/>
      <c r="L229" s="65" t="n"/>
      <c r="M229" s="74">
        <f>IF(OR(F229="",G229=""),"",ROUND(MOD(G229-F229,1)*24-N(H229)/60,2))</f>
        <v/>
      </c>
    </row>
    <row r="230" ht="15" customHeight="1" s="41">
      <c r="A230" s="69" t="n">
        <v>46305</v>
      </c>
      <c r="B230" s="53">
        <f>IF(A230="","",TEXT(A230,"ddd"))</f>
        <v/>
      </c>
      <c r="C230" s="65" t="inlineStr">
        <is>
          <t>FO03</t>
        </is>
      </c>
      <c r="D230" s="65" t="inlineStr">
        <is>
          <t>Front office</t>
        </is>
      </c>
      <c r="E230" s="65" t="n"/>
      <c r="F230" s="66" t="n">
        <v>0.2708333333333333</v>
      </c>
      <c r="G230" s="66" t="n">
        <v>0.6083333333333333</v>
      </c>
      <c r="H230" s="60" t="n">
        <v>30</v>
      </c>
      <c r="I230" s="66" t="n">
        <v>0.4583333333333333</v>
      </c>
      <c r="J230" s="65" t="n"/>
      <c r="K230" s="62" t="n"/>
      <c r="L230" s="65" t="n"/>
      <c r="M230" s="74">
        <f>IF(OR(F230="",G230=""),"",ROUND(MOD(G230-F230,1)*24-N(H230)/60,2))</f>
        <v/>
      </c>
    </row>
    <row r="231" ht="15" customHeight="1" s="41">
      <c r="A231" s="69" t="n">
        <v>46305</v>
      </c>
      <c r="B231" s="53">
        <f>IF(A231="","",TEXT(A231,"ddd"))</f>
        <v/>
      </c>
      <c r="C231" s="65" t="inlineStr">
        <is>
          <t>DM03</t>
        </is>
      </c>
      <c r="D231" s="65" t="inlineStr">
        <is>
          <t>Front office</t>
        </is>
      </c>
      <c r="E231" s="65" t="n"/>
      <c r="F231" s="66" t="n">
        <v>0.2916666666666667</v>
      </c>
      <c r="G231" s="66" t="n">
        <v>0.6291666666666667</v>
      </c>
      <c r="H231" s="60" t="n">
        <v>30</v>
      </c>
      <c r="I231" s="66" t="n">
        <v>0.5</v>
      </c>
      <c r="J231" s="65" t="n"/>
      <c r="K231" s="62" t="n"/>
      <c r="L231" s="65" t="n"/>
      <c r="M231" s="74">
        <f>IF(OR(F231="",G231=""),"",ROUND(MOD(G231-F231,1)*24-N(H231)/60,2))</f>
        <v/>
      </c>
    </row>
    <row r="232" ht="15" customHeight="1" s="41">
      <c r="A232" s="69" t="n">
        <v>46305</v>
      </c>
      <c r="B232" s="53">
        <f>IF(A232="","",TEXT(A232,"ddd"))</f>
        <v/>
      </c>
      <c r="C232" s="65" t="inlineStr">
        <is>
          <t>FS01</t>
        </is>
      </c>
      <c r="D232" s="65" t="inlineStr">
        <is>
          <t>Front office</t>
        </is>
      </c>
      <c r="E232" s="65" t="n"/>
      <c r="F232" s="66" t="n">
        <v>0.2916666666666667</v>
      </c>
      <c r="G232" s="66" t="n">
        <v>0.6291666666666667</v>
      </c>
      <c r="H232" s="60" t="n">
        <v>30</v>
      </c>
      <c r="I232" s="66" t="n">
        <v>0.5</v>
      </c>
      <c r="J232" s="65" t="inlineStr">
        <is>
          <t>Level 5</t>
        </is>
      </c>
      <c r="K232" s="62" t="n">
        <v>7.6</v>
      </c>
      <c r="L232" s="65" t="n"/>
      <c r="M232" s="74">
        <f>IF(OR(F232="",G232=""),"",ROUND(MOD(G232-F232,1)*24-N(H232)/60,2))</f>
        <v/>
      </c>
    </row>
    <row r="233" ht="15" customHeight="1" s="41">
      <c r="A233" s="69" t="n">
        <v>46305</v>
      </c>
      <c r="B233" s="53">
        <f>IF(A233="","",TEXT(A233,"ddd"))</f>
        <v/>
      </c>
      <c r="C233" s="65" t="inlineStr">
        <is>
          <t>PO02</t>
        </is>
      </c>
      <c r="D233" s="65" t="inlineStr">
        <is>
          <t>Front office</t>
        </is>
      </c>
      <c r="E233" s="65" t="n"/>
      <c r="F233" s="66" t="n">
        <v>0.2916666666666667</v>
      </c>
      <c r="G233" s="66" t="n">
        <v>0.5416666666666666</v>
      </c>
      <c r="H233" s="60" t="n">
        <v>0</v>
      </c>
      <c r="I233" s="66" t="n"/>
      <c r="J233" s="65" t="n"/>
      <c r="K233" s="62" t="n"/>
      <c r="L233" s="65" t="n"/>
      <c r="M233" s="74">
        <f>IF(OR(F233="",G233=""),"",ROUND(MOD(G233-F233,1)*24-N(H233)/60,2))</f>
        <v/>
      </c>
    </row>
    <row r="234" ht="15" customHeight="1" s="41">
      <c r="A234" s="69" t="n">
        <v>46305</v>
      </c>
      <c r="B234" s="53">
        <f>IF(A234="","",TEXT(A234,"ddd"))</f>
        <v/>
      </c>
      <c r="C234" s="65" t="inlineStr">
        <is>
          <t>FO05</t>
        </is>
      </c>
      <c r="D234" s="65" t="inlineStr">
        <is>
          <t>Front office</t>
        </is>
      </c>
      <c r="E234" s="65" t="n"/>
      <c r="F234" s="66" t="n">
        <v>0.4166666666666667</v>
      </c>
      <c r="G234" s="66" t="n">
        <v>0.7541666666666667</v>
      </c>
      <c r="H234" s="60" t="n">
        <v>30</v>
      </c>
      <c r="I234" s="66" t="n">
        <v>0.5833333333333334</v>
      </c>
      <c r="J234" s="65" t="n"/>
      <c r="K234" s="62" t="n"/>
      <c r="L234" s="65" t="n"/>
      <c r="M234" s="74">
        <f>IF(OR(F234="",G234=""),"",ROUND(MOD(G234-F234,1)*24-N(H234)/60,2))</f>
        <v/>
      </c>
    </row>
    <row r="235" ht="15" customHeight="1" s="41">
      <c r="A235" s="69" t="n">
        <v>46305</v>
      </c>
      <c r="B235" s="53">
        <f>IF(A235="","",TEXT(A235,"ddd"))</f>
        <v/>
      </c>
      <c r="C235" s="65" t="inlineStr">
        <is>
          <t>FO07</t>
        </is>
      </c>
      <c r="D235" s="65" t="inlineStr">
        <is>
          <t>Front office</t>
        </is>
      </c>
      <c r="E235" s="65" t="n"/>
      <c r="F235" s="66" t="n">
        <v>0.5833333333333334</v>
      </c>
      <c r="G235" s="66" t="n">
        <v>0.8333333333333334</v>
      </c>
      <c r="H235" s="60" t="n">
        <v>0</v>
      </c>
      <c r="I235" s="66" t="n"/>
      <c r="J235" s="65" t="n"/>
      <c r="K235" s="62" t="n"/>
      <c r="L235" s="65" t="n"/>
      <c r="M235" s="74">
        <f>IF(OR(F235="",G235=""),"",ROUND(MOD(G235-F235,1)*24-N(H235)/60,2))</f>
        <v/>
      </c>
    </row>
    <row r="236" ht="15" customHeight="1" s="41">
      <c r="A236" s="69" t="n">
        <v>46305</v>
      </c>
      <c r="B236" s="53">
        <f>IF(A236="","",TEXT(A236,"ddd"))</f>
        <v/>
      </c>
      <c r="C236" s="65" t="inlineStr">
        <is>
          <t>FO02</t>
        </is>
      </c>
      <c r="D236" s="65" t="inlineStr">
        <is>
          <t>Front office</t>
        </is>
      </c>
      <c r="E236" s="65" t="n"/>
      <c r="F236" s="66" t="n">
        <v>0.6041666666666666</v>
      </c>
      <c r="G236" s="66" t="n">
        <v>0.9416666666666667</v>
      </c>
      <c r="H236" s="60" t="n">
        <v>30</v>
      </c>
      <c r="I236" s="66" t="n">
        <v>0.7708333333333334</v>
      </c>
      <c r="J236" s="65" t="n"/>
      <c r="K236" s="62" t="n"/>
      <c r="L236" s="65" t="n"/>
      <c r="M236" s="74">
        <f>IF(OR(F236="",G236=""),"",ROUND(MOD(G236-F236,1)*24-N(H236)/60,2))</f>
        <v/>
      </c>
    </row>
    <row r="237" ht="15" customHeight="1" s="41">
      <c r="A237" s="69" t="n">
        <v>46305</v>
      </c>
      <c r="B237" s="53">
        <f>IF(A237="","",TEXT(A237,"ddd"))</f>
        <v/>
      </c>
      <c r="C237" s="65" t="inlineStr">
        <is>
          <t>DM02</t>
        </is>
      </c>
      <c r="D237" s="65" t="inlineStr">
        <is>
          <t>Front office</t>
        </is>
      </c>
      <c r="E237" s="65" t="n"/>
      <c r="F237" s="66" t="n">
        <v>0.625</v>
      </c>
      <c r="G237" s="66" t="n">
        <v>0.9625</v>
      </c>
      <c r="H237" s="60" t="n">
        <v>30</v>
      </c>
      <c r="I237" s="66" t="n">
        <v>0.7916666666666666</v>
      </c>
      <c r="J237" s="65" t="n"/>
      <c r="K237" s="62" t="n"/>
      <c r="L237" s="65" t="inlineStr">
        <is>
          <t>yes</t>
        </is>
      </c>
      <c r="M237" s="74">
        <f>IF(OR(F237="",G237=""),"",ROUND(MOD(G237-F237,1)*24-N(H237)/60,2))</f>
        <v/>
      </c>
    </row>
    <row r="238" ht="15" customHeight="1" s="41">
      <c r="A238" s="69" t="n">
        <v>46305</v>
      </c>
      <c r="B238" s="53">
        <f>IF(A238="","",TEXT(A238,"ddd"))</f>
        <v/>
      </c>
      <c r="C238" s="65" t="inlineStr">
        <is>
          <t>NA02</t>
        </is>
      </c>
      <c r="D238" s="65" t="inlineStr">
        <is>
          <t>Front office</t>
        </is>
      </c>
      <c r="E238" s="65" t="n"/>
      <c r="F238" s="66" t="n">
        <v>0.9479166666666666</v>
      </c>
      <c r="G238" s="66" t="n">
        <v>0.2854166666666667</v>
      </c>
      <c r="H238" s="60" t="n">
        <v>30</v>
      </c>
      <c r="I238" s="66" t="n">
        <v>0.125</v>
      </c>
      <c r="J238" s="65" t="n"/>
      <c r="K238" s="62" t="n"/>
      <c r="L238" s="65" t="inlineStr">
        <is>
          <t>yes</t>
        </is>
      </c>
      <c r="M238" s="74">
        <f>IF(OR(F238="",G238=""),"",ROUND(MOD(G238-F238,1)*24-N(H238)/60,2))</f>
        <v/>
      </c>
    </row>
    <row r="239" ht="15" customHeight="1" s="41">
      <c r="A239" s="69" t="n">
        <v>46305</v>
      </c>
      <c r="B239" s="53">
        <f>IF(A239="","",TEXT(A239,"ddd"))</f>
        <v/>
      </c>
      <c r="C239" s="65" t="inlineStr">
        <is>
          <t>PA02</t>
        </is>
      </c>
      <c r="D239" s="65" t="inlineStr">
        <is>
          <t>Housekeeping</t>
        </is>
      </c>
      <c r="E239" s="65" t="n"/>
      <c r="F239" s="66" t="n">
        <v>0.25</v>
      </c>
      <c r="G239" s="66" t="n">
        <v>0.5</v>
      </c>
      <c r="H239" s="60" t="n">
        <v>0</v>
      </c>
      <c r="I239" s="66" t="n"/>
      <c r="J239" s="65" t="n"/>
      <c r="K239" s="62" t="n"/>
      <c r="L239" s="65" t="n"/>
      <c r="M239" s="74">
        <f>IF(OR(F239="",G239=""),"",ROUND(MOD(G239-F239,1)*24-N(H239)/60,2))</f>
        <v/>
      </c>
    </row>
    <row r="240" ht="15" customHeight="1" s="41">
      <c r="A240" s="69" t="n">
        <v>46305</v>
      </c>
      <c r="B240" s="53">
        <f>IF(A240="","",TEXT(A240,"ddd"))</f>
        <v/>
      </c>
      <c r="C240" s="65" t="inlineStr">
        <is>
          <t>PA03</t>
        </is>
      </c>
      <c r="D240" s="65" t="inlineStr">
        <is>
          <t>Housekeeping</t>
        </is>
      </c>
      <c r="E240" s="65" t="n"/>
      <c r="F240" s="66" t="n">
        <v>0.25</v>
      </c>
      <c r="G240" s="66" t="n">
        <v>0.4583333333333333</v>
      </c>
      <c r="H240" s="60" t="n">
        <v>0</v>
      </c>
      <c r="I240" s="66" t="n"/>
      <c r="J240" s="65" t="n"/>
      <c r="K240" s="62" t="n"/>
      <c r="L240" s="65" t="n"/>
      <c r="M240" s="74">
        <f>IF(OR(F240="",G240=""),"",ROUND(MOD(G240-F240,1)*24-N(H240)/60,2))</f>
        <v/>
      </c>
    </row>
    <row r="241" ht="15" customHeight="1" s="41">
      <c r="A241" s="69" t="n">
        <v>46305</v>
      </c>
      <c r="B241" s="53">
        <f>IF(A241="","",TEXT(A241,"ddd"))</f>
        <v/>
      </c>
      <c r="C241" s="65" t="inlineStr">
        <is>
          <t>HKS3</t>
        </is>
      </c>
      <c r="D241" s="65" t="inlineStr">
        <is>
          <t>Housekeeping</t>
        </is>
      </c>
      <c r="E241" s="65" t="n"/>
      <c r="F241" s="66" t="n">
        <v>0.2916666666666667</v>
      </c>
      <c r="G241" s="66" t="n">
        <v>0.6291666666666667</v>
      </c>
      <c r="H241" s="60" t="n">
        <v>30</v>
      </c>
      <c r="I241" s="66" t="n">
        <v>0.4791666666666667</v>
      </c>
      <c r="J241" s="65" t="n"/>
      <c r="K241" s="62" t="n"/>
      <c r="L241" s="65" t="n"/>
      <c r="M241" s="74">
        <f>IF(OR(F241="",G241=""),"",ROUND(MOD(G241-F241,1)*24-N(H241)/60,2))</f>
        <v/>
      </c>
    </row>
    <row r="242" ht="15" customHeight="1" s="41">
      <c r="A242" s="69" t="n">
        <v>46305</v>
      </c>
      <c r="B242" s="53">
        <f>IF(A242="","",TEXT(A242,"ddd"))</f>
        <v/>
      </c>
      <c r="C242" s="65" t="inlineStr">
        <is>
          <t>HKS4</t>
        </is>
      </c>
      <c r="D242" s="65" t="inlineStr">
        <is>
          <t>Housekeeping</t>
        </is>
      </c>
      <c r="E242" s="65" t="n"/>
      <c r="F242" s="66" t="n">
        <v>0.2916666666666667</v>
      </c>
      <c r="G242" s="66" t="n">
        <v>0.6291666666666667</v>
      </c>
      <c r="H242" s="60" t="n">
        <v>30</v>
      </c>
      <c r="I242" s="66" t="n">
        <v>0.4791666666666667</v>
      </c>
      <c r="J242" s="65" t="n"/>
      <c r="K242" s="62" t="n"/>
      <c r="L242" s="65" t="n"/>
      <c r="M242" s="74">
        <f>IF(OR(F242="",G242=""),"",ROUND(MOD(G242-F242,1)*24-N(H242)/60,2))</f>
        <v/>
      </c>
    </row>
    <row r="243" ht="15" customHeight="1" s="41">
      <c r="A243" s="69" t="n">
        <v>46305</v>
      </c>
      <c r="B243" s="53">
        <f>IF(A243="","",TEXT(A243,"ddd"))</f>
        <v/>
      </c>
      <c r="C243" s="65" t="inlineStr">
        <is>
          <t>HKS5</t>
        </is>
      </c>
      <c r="D243" s="65" t="inlineStr">
        <is>
          <t>Housekeeping</t>
        </is>
      </c>
      <c r="E243" s="65" t="n"/>
      <c r="F243" s="66" t="n">
        <v>0.2916666666666667</v>
      </c>
      <c r="G243" s="66" t="n">
        <v>0.6291666666666667</v>
      </c>
      <c r="H243" s="60" t="n">
        <v>30</v>
      </c>
      <c r="I243" s="66" t="n">
        <v>0.4791666666666667</v>
      </c>
      <c r="J243" s="65" t="n"/>
      <c r="K243" s="62" t="n"/>
      <c r="L243" s="65" t="n"/>
      <c r="M243" s="74">
        <f>IF(OR(F243="",G243=""),"",ROUND(MOD(G243-F243,1)*24-N(H243)/60,2))</f>
        <v/>
      </c>
    </row>
    <row r="244" ht="15" customHeight="1" s="41">
      <c r="A244" s="69" t="n">
        <v>46305</v>
      </c>
      <c r="B244" s="53">
        <f>IF(A244="","",TEXT(A244,"ddd"))</f>
        <v/>
      </c>
      <c r="C244" s="65" t="inlineStr">
        <is>
          <t>HK02</t>
        </is>
      </c>
      <c r="D244" s="65" t="inlineStr">
        <is>
          <t>Housekeeping</t>
        </is>
      </c>
      <c r="E244" s="65" t="n"/>
      <c r="F244" s="66" t="n">
        <v>0.3333333333333333</v>
      </c>
      <c r="G244" s="66" t="n">
        <v>0.5416666666666666</v>
      </c>
      <c r="H244" s="60" t="n">
        <v>0</v>
      </c>
      <c r="I244" s="66" t="n"/>
      <c r="J244" s="65" t="n"/>
      <c r="K244" s="62" t="n"/>
      <c r="L244" s="65" t="n"/>
      <c r="M244" s="74">
        <f>IF(OR(F244="",G244=""),"",ROUND(MOD(G244-F244,1)*24-N(H244)/60,2))</f>
        <v/>
      </c>
    </row>
    <row r="245" ht="15" customHeight="1" s="41">
      <c r="A245" s="69" t="n">
        <v>46305</v>
      </c>
      <c r="B245" s="53">
        <f>IF(A245="","",TEXT(A245,"ddd"))</f>
        <v/>
      </c>
      <c r="C245" s="65" t="inlineStr">
        <is>
          <t>HK03</t>
        </is>
      </c>
      <c r="D245" s="65" t="inlineStr">
        <is>
          <t>Housekeeping</t>
        </is>
      </c>
      <c r="E245" s="65" t="n"/>
      <c r="F245" s="66" t="n">
        <v>0.3333333333333333</v>
      </c>
      <c r="G245" s="66" t="n">
        <v>0.5416666666666666</v>
      </c>
      <c r="H245" s="60" t="n">
        <v>0</v>
      </c>
      <c r="I245" s="66" t="n"/>
      <c r="J245" s="65" t="n"/>
      <c r="K245" s="62" t="n"/>
      <c r="L245" s="65" t="n"/>
      <c r="M245" s="74">
        <f>IF(OR(F245="",G245=""),"",ROUND(MOD(G245-F245,1)*24-N(H245)/60,2))</f>
        <v/>
      </c>
    </row>
    <row r="246" ht="15" customHeight="1" s="41">
      <c r="A246" s="69" t="n">
        <v>46305</v>
      </c>
      <c r="B246" s="53">
        <f>IF(A246="","",TEXT(A246,"ddd"))</f>
        <v/>
      </c>
      <c r="C246" s="65" t="inlineStr">
        <is>
          <t>HK04</t>
        </is>
      </c>
      <c r="D246" s="65" t="inlineStr">
        <is>
          <t>Housekeeping</t>
        </is>
      </c>
      <c r="E246" s="65" t="n"/>
      <c r="F246" s="66" t="n">
        <v>0.3333333333333333</v>
      </c>
      <c r="G246" s="66" t="n">
        <v>0.5416666666666666</v>
      </c>
      <c r="H246" s="60" t="n">
        <v>0</v>
      </c>
      <c r="I246" s="66" t="n"/>
      <c r="J246" s="65" t="n"/>
      <c r="K246" s="62" t="n"/>
      <c r="L246" s="65" t="n"/>
      <c r="M246" s="74">
        <f>IF(OR(F246="",G246=""),"",ROUND(MOD(G246-F246,1)*24-N(H246)/60,2))</f>
        <v/>
      </c>
    </row>
    <row r="247" ht="15" customHeight="1" s="41">
      <c r="A247" s="69" t="n">
        <v>46305</v>
      </c>
      <c r="B247" s="53">
        <f>IF(A247="","",TEXT(A247,"ddd"))</f>
        <v/>
      </c>
      <c r="C247" s="65" t="inlineStr">
        <is>
          <t>HK05</t>
        </is>
      </c>
      <c r="D247" s="65" t="inlineStr">
        <is>
          <t>Housekeeping</t>
        </is>
      </c>
      <c r="E247" s="65" t="n"/>
      <c r="F247" s="66" t="n">
        <v>0.3333333333333333</v>
      </c>
      <c r="G247" s="66" t="n">
        <v>0.5416666666666666</v>
      </c>
      <c r="H247" s="60" t="n">
        <v>0</v>
      </c>
      <c r="I247" s="66" t="n"/>
      <c r="J247" s="65" t="n"/>
      <c r="K247" s="62" t="n"/>
      <c r="L247" s="65" t="n"/>
      <c r="M247" s="74">
        <f>IF(OR(F247="",G247=""),"",ROUND(MOD(G247-F247,1)*24-N(H247)/60,2))</f>
        <v/>
      </c>
    </row>
    <row r="248" ht="15" customHeight="1" s="41">
      <c r="A248" s="69" t="n">
        <v>46305</v>
      </c>
      <c r="B248" s="53">
        <f>IF(A248="","",TEXT(A248,"ddd"))</f>
        <v/>
      </c>
      <c r="C248" s="65" t="inlineStr">
        <is>
          <t>HK06</t>
        </is>
      </c>
      <c r="D248" s="65" t="inlineStr">
        <is>
          <t>Housekeeping</t>
        </is>
      </c>
      <c r="E248" s="65" t="n"/>
      <c r="F248" s="66" t="n">
        <v>0.3333333333333333</v>
      </c>
      <c r="G248" s="66" t="n">
        <v>0.5416666666666666</v>
      </c>
      <c r="H248" s="60" t="n">
        <v>0</v>
      </c>
      <c r="I248" s="66" t="n"/>
      <c r="J248" s="65" t="n"/>
      <c r="K248" s="62" t="n"/>
      <c r="L248" s="65" t="n"/>
      <c r="M248" s="74">
        <f>IF(OR(F248="",G248=""),"",ROUND(MOD(G248-F248,1)*24-N(H248)/60,2))</f>
        <v/>
      </c>
    </row>
    <row r="249" ht="15" customHeight="1" s="41">
      <c r="A249" s="69" t="n">
        <v>46305</v>
      </c>
      <c r="B249" s="53">
        <f>IF(A249="","",TEXT(A249,"ddd"))</f>
        <v/>
      </c>
      <c r="C249" s="65" t="inlineStr">
        <is>
          <t>HK07</t>
        </is>
      </c>
      <c r="D249" s="65" t="inlineStr">
        <is>
          <t>Housekeeping</t>
        </is>
      </c>
      <c r="E249" s="65" t="n"/>
      <c r="F249" s="66" t="n">
        <v>0.3333333333333333</v>
      </c>
      <c r="G249" s="66" t="n">
        <v>0.5416666666666666</v>
      </c>
      <c r="H249" s="60" t="n">
        <v>0</v>
      </c>
      <c r="I249" s="66" t="n"/>
      <c r="J249" s="65" t="n"/>
      <c r="K249" s="62" t="n"/>
      <c r="L249" s="65" t="n"/>
      <c r="M249" s="74">
        <f>IF(OR(F249="",G249=""),"",ROUND(MOD(G249-F249,1)*24-N(H249)/60,2))</f>
        <v/>
      </c>
    </row>
    <row r="250" ht="15" customHeight="1" s="41">
      <c r="A250" s="69" t="n">
        <v>46305</v>
      </c>
      <c r="B250" s="53">
        <f>IF(A250="","",TEXT(A250,"ddd"))</f>
        <v/>
      </c>
      <c r="C250" s="65" t="inlineStr">
        <is>
          <t>HK11</t>
        </is>
      </c>
      <c r="D250" s="65" t="inlineStr">
        <is>
          <t>Housekeeping</t>
        </is>
      </c>
      <c r="E250" s="65" t="n"/>
      <c r="F250" s="66" t="n">
        <v>0.3333333333333333</v>
      </c>
      <c r="G250" s="66" t="n">
        <v>0.5416666666666666</v>
      </c>
      <c r="H250" s="60" t="n">
        <v>0</v>
      </c>
      <c r="I250" s="66" t="n"/>
      <c r="J250" s="65" t="n"/>
      <c r="K250" s="62" t="n"/>
      <c r="L250" s="65" t="n"/>
      <c r="M250" s="74">
        <f>IF(OR(F250="",G250=""),"",ROUND(MOD(G250-F250,1)*24-N(H250)/60,2))</f>
        <v/>
      </c>
    </row>
    <row r="251" ht="15" customHeight="1" s="41">
      <c r="A251" s="69" t="n">
        <v>46305</v>
      </c>
      <c r="B251" s="53">
        <f>IF(A251="","",TEXT(A251,"ddd"))</f>
        <v/>
      </c>
      <c r="C251" s="65" t="inlineStr">
        <is>
          <t>HK12</t>
        </is>
      </c>
      <c r="D251" s="65" t="inlineStr">
        <is>
          <t>Housekeeping</t>
        </is>
      </c>
      <c r="E251" s="65" t="n"/>
      <c r="F251" s="66" t="n">
        <v>0.3333333333333333</v>
      </c>
      <c r="G251" s="66" t="n">
        <v>0.5416666666666666</v>
      </c>
      <c r="H251" s="60" t="n">
        <v>0</v>
      </c>
      <c r="I251" s="66" t="n"/>
      <c r="J251" s="65" t="n"/>
      <c r="K251" s="62" t="n"/>
      <c r="L251" s="65" t="n"/>
      <c r="M251" s="74">
        <f>IF(OR(F251="",G251=""),"",ROUND(MOD(G251-F251,1)*24-N(H251)/60,2))</f>
        <v/>
      </c>
    </row>
    <row r="252" ht="15" customHeight="1" s="41">
      <c r="A252" s="69" t="n">
        <v>46305</v>
      </c>
      <c r="B252" s="53">
        <f>IF(A252="","",TEXT(A252,"ddd"))</f>
        <v/>
      </c>
      <c r="C252" s="65" t="inlineStr">
        <is>
          <t>HK13</t>
        </is>
      </c>
      <c r="D252" s="65" t="inlineStr">
        <is>
          <t>Housekeeping</t>
        </is>
      </c>
      <c r="E252" s="65" t="n"/>
      <c r="F252" s="66" t="n">
        <v>0.3333333333333333</v>
      </c>
      <c r="G252" s="66" t="n">
        <v>0.5416666666666666</v>
      </c>
      <c r="H252" s="60" t="n">
        <v>0</v>
      </c>
      <c r="I252" s="66" t="n"/>
      <c r="J252" s="65" t="n"/>
      <c r="K252" s="62" t="n"/>
      <c r="L252" s="65" t="n"/>
      <c r="M252" s="74">
        <f>IF(OR(F252="",G252=""),"",ROUND(MOD(G252-F252,1)*24-N(H252)/60,2))</f>
        <v/>
      </c>
    </row>
    <row r="253" ht="15" customHeight="1" s="41">
      <c r="A253" s="69" t="n">
        <v>46305</v>
      </c>
      <c r="B253" s="53">
        <f>IF(A253="","",TEXT(A253,"ddd"))</f>
        <v/>
      </c>
      <c r="C253" s="65" t="inlineStr">
        <is>
          <t>HK14</t>
        </is>
      </c>
      <c r="D253" s="65" t="inlineStr">
        <is>
          <t>Housekeeping</t>
        </is>
      </c>
      <c r="E253" s="65" t="n"/>
      <c r="F253" s="66" t="n">
        <v>0.3333333333333333</v>
      </c>
      <c r="G253" s="66" t="n">
        <v>0.5416666666666666</v>
      </c>
      <c r="H253" s="60" t="n">
        <v>0</v>
      </c>
      <c r="I253" s="66" t="n"/>
      <c r="J253" s="65" t="n"/>
      <c r="K253" s="62" t="n"/>
      <c r="L253" s="65" t="n"/>
      <c r="M253" s="74">
        <f>IF(OR(F253="",G253=""),"",ROUND(MOD(G253-F253,1)*24-N(H253)/60,2))</f>
        <v/>
      </c>
    </row>
    <row r="254" ht="15" customHeight="1" s="41">
      <c r="A254" s="69" t="n">
        <v>46305</v>
      </c>
      <c r="B254" s="53">
        <f>IF(A254="","",TEXT(A254,"ddd"))</f>
        <v/>
      </c>
      <c r="C254" s="65" t="inlineStr">
        <is>
          <t>HK15</t>
        </is>
      </c>
      <c r="D254" s="65" t="inlineStr">
        <is>
          <t>Housekeeping</t>
        </is>
      </c>
      <c r="E254" s="65" t="n"/>
      <c r="F254" s="66" t="n">
        <v>0.3333333333333333</v>
      </c>
      <c r="G254" s="66" t="n">
        <v>0.5416666666666666</v>
      </c>
      <c r="H254" s="60" t="n">
        <v>0</v>
      </c>
      <c r="I254" s="66" t="n"/>
      <c r="J254" s="65" t="n"/>
      <c r="K254" s="62" t="n"/>
      <c r="L254" s="65" t="n"/>
      <c r="M254" s="74">
        <f>IF(OR(F254="",G254=""),"",ROUND(MOD(G254-F254,1)*24-N(H254)/60,2))</f>
        <v/>
      </c>
    </row>
    <row r="255" ht="15" customHeight="1" s="41">
      <c r="A255" s="69" t="n">
        <v>46305</v>
      </c>
      <c r="B255" s="53">
        <f>IF(A255="","",TEXT(A255,"ddd"))</f>
        <v/>
      </c>
      <c r="C255" s="65" t="inlineStr">
        <is>
          <t>HK16</t>
        </is>
      </c>
      <c r="D255" s="65" t="inlineStr">
        <is>
          <t>Housekeeping</t>
        </is>
      </c>
      <c r="E255" s="65" t="n"/>
      <c r="F255" s="66" t="n">
        <v>0.3333333333333333</v>
      </c>
      <c r="G255" s="66" t="n">
        <v>0.5416666666666666</v>
      </c>
      <c r="H255" s="60" t="n">
        <v>0</v>
      </c>
      <c r="I255" s="66" t="n"/>
      <c r="J255" s="65" t="n"/>
      <c r="K255" s="62" t="n"/>
      <c r="L255" s="65" t="n"/>
      <c r="M255" s="74">
        <f>IF(OR(F255="",G255=""),"",ROUND(MOD(G255-F255,1)*24-N(H255)/60,2))</f>
        <v/>
      </c>
    </row>
    <row r="256" ht="15" customHeight="1" s="41">
      <c r="A256" s="69" t="n">
        <v>46305</v>
      </c>
      <c r="B256" s="53">
        <f>IF(A256="","",TEXT(A256,"ddd"))</f>
        <v/>
      </c>
      <c r="C256" s="65" t="inlineStr">
        <is>
          <t>RS02</t>
        </is>
      </c>
      <c r="D256" s="65" t="inlineStr">
        <is>
          <t>Restaurant</t>
        </is>
      </c>
      <c r="E256" s="65" t="n"/>
      <c r="F256" s="66" t="n">
        <v>0.2708333333333333</v>
      </c>
      <c r="G256" s="66" t="n">
        <v>0.5833333333333334</v>
      </c>
      <c r="H256" s="60" t="n">
        <v>30</v>
      </c>
      <c r="I256" s="66" t="n">
        <v>0.4375</v>
      </c>
      <c r="J256" s="65" t="n"/>
      <c r="K256" s="62" t="n"/>
      <c r="L256" s="65" t="n"/>
      <c r="M256" s="74">
        <f>IF(OR(F256="",G256=""),"",ROUND(MOD(G256-F256,1)*24-N(H256)/60,2))</f>
        <v/>
      </c>
    </row>
    <row r="257" ht="15" customHeight="1" s="41">
      <c r="A257" s="69" t="n">
        <v>46305</v>
      </c>
      <c r="B257" s="53">
        <f>IF(A257="","",TEXT(A257,"ddd"))</f>
        <v/>
      </c>
      <c r="C257" s="65" t="inlineStr">
        <is>
          <t>RS13</t>
        </is>
      </c>
      <c r="D257" s="65" t="inlineStr">
        <is>
          <t>Restaurant</t>
        </is>
      </c>
      <c r="E257" s="65" t="n"/>
      <c r="F257" s="66" t="n">
        <v>0.2708333333333333</v>
      </c>
      <c r="G257" s="66" t="n">
        <v>0.4583333333333333</v>
      </c>
      <c r="H257" s="60" t="n">
        <v>0</v>
      </c>
      <c r="I257" s="66" t="n"/>
      <c r="J257" s="65" t="n"/>
      <c r="K257" s="62" t="n"/>
      <c r="L257" s="65" t="n"/>
      <c r="M257" s="74">
        <f>IF(OR(F257="",G257=""),"",ROUND(MOD(G257-F257,1)*24-N(H257)/60,2))</f>
        <v/>
      </c>
    </row>
    <row r="258" ht="15" customHeight="1" s="41">
      <c r="A258" s="69" t="n">
        <v>46305</v>
      </c>
      <c r="B258" s="53">
        <f>IF(A258="","",TEXT(A258,"ddd"))</f>
        <v/>
      </c>
      <c r="C258" s="65" t="inlineStr">
        <is>
          <t>RS14</t>
        </is>
      </c>
      <c r="D258" s="65" t="inlineStr">
        <is>
          <t>Restaurant</t>
        </is>
      </c>
      <c r="E258" s="65" t="n"/>
      <c r="F258" s="66" t="n">
        <v>0.2708333333333333</v>
      </c>
      <c r="G258" s="66" t="n">
        <v>0.4583333333333333</v>
      </c>
      <c r="H258" s="60" t="n">
        <v>0</v>
      </c>
      <c r="I258" s="66" t="n"/>
      <c r="J258" s="65" t="n"/>
      <c r="K258" s="62" t="n"/>
      <c r="L258" s="65" t="n"/>
      <c r="M258" s="74">
        <f>IF(OR(F258="",G258=""),"",ROUND(MOD(G258-F258,1)*24-N(H258)/60,2))</f>
        <v/>
      </c>
    </row>
    <row r="259" ht="15" customHeight="1" s="41">
      <c r="A259" s="69" t="n">
        <v>46305</v>
      </c>
      <c r="B259" s="53">
        <f>IF(A259="","",TEXT(A259,"ddd"))</f>
        <v/>
      </c>
      <c r="C259" s="65" t="inlineStr">
        <is>
          <t>RS15</t>
        </is>
      </c>
      <c r="D259" s="65" t="inlineStr">
        <is>
          <t>Restaurant</t>
        </is>
      </c>
      <c r="E259" s="65" t="n"/>
      <c r="F259" s="66" t="n">
        <v>0.2708333333333333</v>
      </c>
      <c r="G259" s="66" t="n">
        <v>0.4583333333333333</v>
      </c>
      <c r="H259" s="60" t="n">
        <v>0</v>
      </c>
      <c r="I259" s="66" t="n"/>
      <c r="J259" s="65" t="n"/>
      <c r="K259" s="62" t="n"/>
      <c r="L259" s="65" t="n"/>
      <c r="M259" s="74">
        <f>IF(OR(F259="",G259=""),"",ROUND(MOD(G259-F259,1)*24-N(H259)/60,2))</f>
        <v/>
      </c>
    </row>
    <row r="260" ht="15" customHeight="1" s="41">
      <c r="A260" s="69" t="n">
        <v>46305</v>
      </c>
      <c r="B260" s="53">
        <f>IF(A260="","",TEXT(A260,"ddd"))</f>
        <v/>
      </c>
      <c r="C260" s="65" t="inlineStr">
        <is>
          <t>RS16</t>
        </is>
      </c>
      <c r="D260" s="65" t="inlineStr">
        <is>
          <t>Restaurant</t>
        </is>
      </c>
      <c r="E260" s="65" t="n"/>
      <c r="F260" s="66" t="n">
        <v>0.2708333333333333</v>
      </c>
      <c r="G260" s="66" t="n">
        <v>0.4583333333333333</v>
      </c>
      <c r="H260" s="60" t="n">
        <v>0</v>
      </c>
      <c r="I260" s="66" t="n"/>
      <c r="J260" s="65" t="n"/>
      <c r="K260" s="62" t="n"/>
      <c r="L260" s="65" t="n"/>
      <c r="M260" s="74">
        <f>IF(OR(F260="",G260=""),"",ROUND(MOD(G260-F260,1)*24-N(H260)/60,2))</f>
        <v/>
      </c>
    </row>
    <row r="261" ht="15" customHeight="1" s="41">
      <c r="A261" s="69" t="n">
        <v>46305</v>
      </c>
      <c r="B261" s="53">
        <f>IF(A261="","",TEXT(A261,"ddd"))</f>
        <v/>
      </c>
      <c r="C261" s="65" t="inlineStr">
        <is>
          <t>RS05</t>
        </is>
      </c>
      <c r="D261" s="65" t="inlineStr">
        <is>
          <t>Restaurant</t>
        </is>
      </c>
      <c r="E261" s="65" t="n"/>
      <c r="F261" s="66" t="n">
        <v>0.4583333333333333</v>
      </c>
      <c r="G261" s="66" t="n">
        <v>0.625</v>
      </c>
      <c r="H261" s="60" t="n">
        <v>0</v>
      </c>
      <c r="I261" s="66" t="n"/>
      <c r="J261" s="65" t="n"/>
      <c r="K261" s="62" t="n"/>
      <c r="L261" s="65" t="n"/>
      <c r="M261" s="74">
        <f>IF(OR(F261="",G261=""),"",ROUND(MOD(G261-F261,1)*24-N(H261)/60,2))</f>
        <v/>
      </c>
    </row>
    <row r="262" ht="15" customHeight="1" s="41">
      <c r="A262" s="69" t="n">
        <v>46305</v>
      </c>
      <c r="B262" s="53">
        <f>IF(A262="","",TEXT(A262,"ddd"))</f>
        <v/>
      </c>
      <c r="C262" s="65" t="inlineStr">
        <is>
          <t>RS17</t>
        </is>
      </c>
      <c r="D262" s="65" t="inlineStr">
        <is>
          <t>Restaurant</t>
        </is>
      </c>
      <c r="E262" s="65" t="n"/>
      <c r="F262" s="66" t="n">
        <v>0.4583333333333333</v>
      </c>
      <c r="G262" s="66" t="n">
        <v>0.625</v>
      </c>
      <c r="H262" s="60" t="n">
        <v>0</v>
      </c>
      <c r="I262" s="66" t="n"/>
      <c r="J262" s="65" t="n"/>
      <c r="K262" s="62" t="n"/>
      <c r="L262" s="65" t="n"/>
      <c r="M262" s="74">
        <f>IF(OR(F262="",G262=""),"",ROUND(MOD(G262-F262,1)*24-N(H262)/60,2))</f>
        <v/>
      </c>
    </row>
    <row r="263" ht="15" customHeight="1" s="41">
      <c r="A263" s="69" t="n">
        <v>46305</v>
      </c>
      <c r="B263" s="53">
        <f>IF(A263="","",TEXT(A263,"ddd"))</f>
        <v/>
      </c>
      <c r="C263" s="65" t="inlineStr">
        <is>
          <t>RS18</t>
        </is>
      </c>
      <c r="D263" s="65" t="inlineStr">
        <is>
          <t>Restaurant</t>
        </is>
      </c>
      <c r="E263" s="65" t="n"/>
      <c r="F263" s="66" t="n">
        <v>0.4583333333333333</v>
      </c>
      <c r="G263" s="66" t="n">
        <v>0.625</v>
      </c>
      <c r="H263" s="60" t="n">
        <v>0</v>
      </c>
      <c r="I263" s="66" t="n"/>
      <c r="J263" s="65" t="n"/>
      <c r="K263" s="62" t="n"/>
      <c r="L263" s="65" t="n"/>
      <c r="M263" s="74">
        <f>IF(OR(F263="",G263=""),"",ROUND(MOD(G263-F263,1)*24-N(H263)/60,2))</f>
        <v/>
      </c>
    </row>
    <row r="264" ht="15" customHeight="1" s="41">
      <c r="A264" s="69" t="n">
        <v>46305</v>
      </c>
      <c r="B264" s="53">
        <f>IF(A264="","",TEXT(A264,"ddd"))</f>
        <v/>
      </c>
      <c r="C264" s="65" t="inlineStr">
        <is>
          <t>RS19</t>
        </is>
      </c>
      <c r="D264" s="65" t="inlineStr">
        <is>
          <t>Restaurant</t>
        </is>
      </c>
      <c r="E264" s="65" t="n"/>
      <c r="F264" s="66" t="n">
        <v>0.4583333333333333</v>
      </c>
      <c r="G264" s="66" t="n">
        <v>0.625</v>
      </c>
      <c r="H264" s="60" t="n">
        <v>0</v>
      </c>
      <c r="I264" s="66" t="n"/>
      <c r="J264" s="65" t="n"/>
      <c r="K264" s="62" t="n"/>
      <c r="L264" s="65" t="n"/>
      <c r="M264" s="74">
        <f>IF(OR(F264="",G264=""),"",ROUND(MOD(G264-F264,1)*24-N(H264)/60,2))</f>
        <v/>
      </c>
    </row>
    <row r="265" ht="15" customHeight="1" s="41">
      <c r="A265" s="69" t="n">
        <v>46305</v>
      </c>
      <c r="B265" s="53">
        <f>IF(A265="","",TEXT(A265,"ddd"))</f>
        <v/>
      </c>
      <c r="C265" s="65" t="inlineStr">
        <is>
          <t>HO01</t>
        </is>
      </c>
      <c r="D265" s="65" t="inlineStr">
        <is>
          <t>Restaurant</t>
        </is>
      </c>
      <c r="E265" s="65" t="n"/>
      <c r="F265" s="66" t="n">
        <v>0.7083333333333334</v>
      </c>
      <c r="G265" s="66" t="n">
        <v>0.9166666666666666</v>
      </c>
      <c r="H265" s="60" t="n">
        <v>0</v>
      </c>
      <c r="I265" s="66" t="n"/>
      <c r="J265" s="65" t="n"/>
      <c r="K265" s="62" t="n"/>
      <c r="L265" s="65" t="inlineStr">
        <is>
          <t>yes</t>
        </is>
      </c>
      <c r="M265" s="74">
        <f>IF(OR(F265="",G265=""),"",ROUND(MOD(G265-F265,1)*24-N(H265)/60,2))</f>
        <v/>
      </c>
    </row>
    <row r="266" ht="15" customHeight="1" s="41">
      <c r="A266" s="69" t="n">
        <v>46305</v>
      </c>
      <c r="B266" s="53">
        <f>IF(A266="","",TEXT(A266,"ddd"))</f>
        <v/>
      </c>
      <c r="C266" s="65" t="inlineStr">
        <is>
          <t>RS03</t>
        </is>
      </c>
      <c r="D266" s="65" t="inlineStr">
        <is>
          <t>Restaurant</t>
        </is>
      </c>
      <c r="E266" s="65" t="n"/>
      <c r="F266" s="66" t="n">
        <v>0.7083333333333334</v>
      </c>
      <c r="G266" s="66" t="n">
        <v>0.9375</v>
      </c>
      <c r="H266" s="60" t="n">
        <v>0</v>
      </c>
      <c r="I266" s="66" t="n"/>
      <c r="J266" s="65" t="n"/>
      <c r="K266" s="62" t="n"/>
      <c r="L266" s="65" t="n"/>
      <c r="M266" s="74">
        <f>IF(OR(F266="",G266=""),"",ROUND(MOD(G266-F266,1)*24-N(H266)/60,2))</f>
        <v/>
      </c>
    </row>
    <row r="267" ht="15" customHeight="1" s="41">
      <c r="A267" s="69" t="n">
        <v>46305</v>
      </c>
      <c r="B267" s="53">
        <f>IF(A267="","",TEXT(A267,"ddd"))</f>
        <v/>
      </c>
      <c r="C267" s="65" t="inlineStr">
        <is>
          <t>RS04</t>
        </is>
      </c>
      <c r="D267" s="65" t="inlineStr">
        <is>
          <t>Restaurant</t>
        </is>
      </c>
      <c r="E267" s="65" t="n"/>
      <c r="F267" s="66" t="n">
        <v>0.7083333333333334</v>
      </c>
      <c r="G267" s="66" t="n">
        <v>0.9375</v>
      </c>
      <c r="H267" s="60" t="n">
        <v>0</v>
      </c>
      <c r="I267" s="66" t="n"/>
      <c r="J267" s="65" t="n"/>
      <c r="K267" s="62" t="n"/>
      <c r="L267" s="65" t="n"/>
      <c r="M267" s="74">
        <f>IF(OR(F267="",G267=""),"",ROUND(MOD(G267-F267,1)*24-N(H267)/60,2))</f>
        <v/>
      </c>
    </row>
    <row r="268" ht="15" customHeight="1" s="41">
      <c r="A268" s="69" t="n">
        <v>46305</v>
      </c>
      <c r="B268" s="53">
        <f>IF(A268="","",TEXT(A268,"ddd"))</f>
        <v/>
      </c>
      <c r="C268" s="65" t="inlineStr">
        <is>
          <t>RS05</t>
        </is>
      </c>
      <c r="D268" s="65" t="inlineStr">
        <is>
          <t>Restaurant</t>
        </is>
      </c>
      <c r="E268" s="65" t="n"/>
      <c r="F268" s="66" t="n">
        <v>0.7083333333333334</v>
      </c>
      <c r="G268" s="66" t="n">
        <v>0.9375</v>
      </c>
      <c r="H268" s="60" t="n">
        <v>0</v>
      </c>
      <c r="I268" s="66" t="n"/>
      <c r="J268" s="65" t="n"/>
      <c r="K268" s="62" t="n"/>
      <c r="L268" s="65" t="n"/>
      <c r="M268" s="74">
        <f>IF(OR(F268="",G268=""),"",ROUND(MOD(G268-F268,1)*24-N(H268)/60,2))</f>
        <v/>
      </c>
    </row>
    <row r="269" ht="15" customHeight="1" s="41">
      <c r="A269" s="69" t="n">
        <v>46305</v>
      </c>
      <c r="B269" s="53">
        <f>IF(A269="","",TEXT(A269,"ddd"))</f>
        <v/>
      </c>
      <c r="C269" s="65" t="inlineStr">
        <is>
          <t>RS06</t>
        </is>
      </c>
      <c r="D269" s="65" t="inlineStr">
        <is>
          <t>Restaurant</t>
        </is>
      </c>
      <c r="E269" s="65" t="n"/>
      <c r="F269" s="66" t="n">
        <v>0.7083333333333334</v>
      </c>
      <c r="G269" s="66" t="n">
        <v>0.9375</v>
      </c>
      <c r="H269" s="60" t="n">
        <v>0</v>
      </c>
      <c r="I269" s="66" t="n"/>
      <c r="J269" s="65" t="n"/>
      <c r="K269" s="62" t="n"/>
      <c r="L269" s="65" t="n"/>
      <c r="M269" s="74">
        <f>IF(OR(F269="",G269=""),"",ROUND(MOD(G269-F269,1)*24-N(H269)/60,2))</f>
        <v/>
      </c>
    </row>
    <row r="270" ht="15" customHeight="1" s="41">
      <c r="A270" s="69" t="n">
        <v>46305</v>
      </c>
      <c r="B270" s="53">
        <f>IF(A270="","",TEXT(A270,"ddd"))</f>
        <v/>
      </c>
      <c r="C270" s="65" t="inlineStr">
        <is>
          <t>RS20</t>
        </is>
      </c>
      <c r="D270" s="65" t="inlineStr">
        <is>
          <t>Restaurant</t>
        </is>
      </c>
      <c r="E270" s="65" t="n"/>
      <c r="F270" s="66" t="n">
        <v>0.7083333333333334</v>
      </c>
      <c r="G270" s="66" t="n">
        <v>0.9166666666666666</v>
      </c>
      <c r="H270" s="60" t="n">
        <v>0</v>
      </c>
      <c r="I270" s="66" t="n"/>
      <c r="J270" s="65" t="n"/>
      <c r="K270" s="62" t="n"/>
      <c r="L270" s="65" t="n"/>
      <c r="M270" s="74">
        <f>IF(OR(F270="",G270=""),"",ROUND(MOD(G270-F270,1)*24-N(H270)/60,2))</f>
        <v/>
      </c>
    </row>
    <row r="271" ht="15" customHeight="1" s="41">
      <c r="A271" s="69" t="n">
        <v>46305</v>
      </c>
      <c r="B271" s="53">
        <f>IF(A271="","",TEXT(A271,"ddd"))</f>
        <v/>
      </c>
      <c r="C271" s="65" t="inlineStr">
        <is>
          <t>RS21</t>
        </is>
      </c>
      <c r="D271" s="65" t="inlineStr">
        <is>
          <t>Restaurant</t>
        </is>
      </c>
      <c r="E271" s="65" t="n"/>
      <c r="F271" s="66" t="n">
        <v>0.7083333333333334</v>
      </c>
      <c r="G271" s="66" t="n">
        <v>0.9166666666666666</v>
      </c>
      <c r="H271" s="60" t="n">
        <v>0</v>
      </c>
      <c r="I271" s="66" t="n"/>
      <c r="J271" s="65" t="n"/>
      <c r="K271" s="62" t="n"/>
      <c r="L271" s="65" t="n"/>
      <c r="M271" s="74">
        <f>IF(OR(F271="",G271=""),"",ROUND(MOD(G271-F271,1)*24-N(H271)/60,2))</f>
        <v/>
      </c>
    </row>
    <row r="272" ht="15" customHeight="1" s="41">
      <c r="A272" s="69" t="n">
        <v>46305</v>
      </c>
      <c r="B272" s="53">
        <f>IF(A272="","",TEXT(A272,"ddd"))</f>
        <v/>
      </c>
      <c r="C272" s="65" t="inlineStr">
        <is>
          <t>RS22</t>
        </is>
      </c>
      <c r="D272" s="65" t="inlineStr">
        <is>
          <t>Restaurant</t>
        </is>
      </c>
      <c r="E272" s="65" t="n"/>
      <c r="F272" s="66" t="n">
        <v>0.7083333333333334</v>
      </c>
      <c r="G272" s="66" t="n">
        <v>0.9166666666666666</v>
      </c>
      <c r="H272" s="60" t="n">
        <v>0</v>
      </c>
      <c r="I272" s="66" t="n"/>
      <c r="J272" s="65" t="n"/>
      <c r="K272" s="62" t="n"/>
      <c r="L272" s="65" t="n"/>
      <c r="M272" s="74">
        <f>IF(OR(F272="",G272=""),"",ROUND(MOD(G272-F272,1)*24-N(H272)/60,2))</f>
        <v/>
      </c>
    </row>
    <row r="273" ht="15" customHeight="1" s="41">
      <c r="A273" s="69" t="n">
        <v>46305</v>
      </c>
      <c r="B273" s="53">
        <f>IF(A273="","",TEXT(A273,"ddd"))</f>
        <v/>
      </c>
      <c r="C273" s="65" t="inlineStr">
        <is>
          <t>RS23</t>
        </is>
      </c>
      <c r="D273" s="65" t="inlineStr">
        <is>
          <t>Restaurant</t>
        </is>
      </c>
      <c r="E273" s="65" t="n"/>
      <c r="F273" s="66" t="n">
        <v>0.7083333333333334</v>
      </c>
      <c r="G273" s="66" t="n">
        <v>0.9166666666666666</v>
      </c>
      <c r="H273" s="60" t="n">
        <v>0</v>
      </c>
      <c r="I273" s="66" t="n"/>
      <c r="J273" s="65" t="n"/>
      <c r="K273" s="62" t="n"/>
      <c r="L273" s="65" t="n"/>
      <c r="M273" s="74">
        <f>IF(OR(F273="",G273=""),"",ROUND(MOD(G273-F273,1)*24-N(H273)/60,2))</f>
        <v/>
      </c>
    </row>
    <row r="274" ht="15" customHeight="1" s="41">
      <c r="A274" s="69" t="n">
        <v>46305</v>
      </c>
      <c r="B274" s="53">
        <f>IF(A274="","",TEXT(A274,"ddd"))</f>
        <v/>
      </c>
      <c r="C274" s="65" t="inlineStr">
        <is>
          <t>BA01</t>
        </is>
      </c>
      <c r="D274" s="65" t="inlineStr">
        <is>
          <t>Bar</t>
        </is>
      </c>
      <c r="E274" s="65" t="n"/>
      <c r="F274" s="66" t="n">
        <v>0.6666666666666666</v>
      </c>
      <c r="G274" s="66" t="n">
        <v>0.9833333333333333</v>
      </c>
      <c r="H274" s="60" t="n">
        <v>30</v>
      </c>
      <c r="I274" s="66" t="n">
        <v>0.8125</v>
      </c>
      <c r="J274" s="65" t="n"/>
      <c r="K274" s="62" t="n"/>
      <c r="L274" s="65" t="n"/>
      <c r="M274" s="74">
        <f>IF(OR(F274="",G274=""),"",ROUND(MOD(G274-F274,1)*24-N(H274)/60,2))</f>
        <v/>
      </c>
    </row>
    <row r="275" ht="15" customHeight="1" s="41">
      <c r="A275" s="69" t="n">
        <v>46305</v>
      </c>
      <c r="B275" s="53">
        <f>IF(A275="","",TEXT(A275,"ddd"))</f>
        <v/>
      </c>
      <c r="C275" s="65" t="inlineStr">
        <is>
          <t>BA02</t>
        </is>
      </c>
      <c r="D275" s="65" t="inlineStr">
        <is>
          <t>Bar</t>
        </is>
      </c>
      <c r="E275" s="65" t="n"/>
      <c r="F275" s="66" t="n">
        <v>0.75</v>
      </c>
      <c r="G275" s="66" t="n">
        <v>0.9791666666666666</v>
      </c>
      <c r="H275" s="60" t="n">
        <v>0</v>
      </c>
      <c r="I275" s="66" t="n"/>
      <c r="J275" s="65" t="n"/>
      <c r="K275" s="62" t="n"/>
      <c r="L275" s="65" t="n"/>
      <c r="M275" s="74">
        <f>IF(OR(F275="",G275=""),"",ROUND(MOD(G275-F275,1)*24-N(H275)/60,2))</f>
        <v/>
      </c>
    </row>
    <row r="276" ht="15" customHeight="1" s="41">
      <c r="A276" s="69" t="n">
        <v>46305</v>
      </c>
      <c r="B276" s="53">
        <f>IF(A276="","",TEXT(A276,"ddd"))</f>
        <v/>
      </c>
      <c r="C276" s="65" t="inlineStr">
        <is>
          <t>BQ01</t>
        </is>
      </c>
      <c r="D276" s="65" t="inlineStr">
        <is>
          <t>Banquets</t>
        </is>
      </c>
      <c r="E276" s="65" t="n"/>
      <c r="F276" s="66" t="n">
        <v>0.6875</v>
      </c>
      <c r="G276" s="66" t="n">
        <v>0.02083333333333333</v>
      </c>
      <c r="H276" s="60" t="n">
        <v>30</v>
      </c>
      <c r="I276" s="66" t="n">
        <v>0.8541666666666666</v>
      </c>
      <c r="J276" s="65" t="n"/>
      <c r="K276" s="62" t="n"/>
      <c r="L276" s="65" t="n"/>
      <c r="M276" s="74">
        <f>IF(OR(F276="",G276=""),"",ROUND(MOD(G276-F276,1)*24-N(H276)/60,2))</f>
        <v/>
      </c>
    </row>
    <row r="277" ht="15" customHeight="1" s="41">
      <c r="A277" s="69" t="n">
        <v>46305</v>
      </c>
      <c r="B277" s="53">
        <f>IF(A277="","",TEXT(A277,"ddd"))</f>
        <v/>
      </c>
      <c r="C277" s="65" t="inlineStr">
        <is>
          <t>BQ02</t>
        </is>
      </c>
      <c r="D277" s="65" t="inlineStr">
        <is>
          <t>Banquets</t>
        </is>
      </c>
      <c r="E277" s="65" t="n"/>
      <c r="F277" s="66" t="n">
        <v>0.6875</v>
      </c>
      <c r="G277" s="66" t="n">
        <v>0.02083333333333333</v>
      </c>
      <c r="H277" s="60" t="n">
        <v>30</v>
      </c>
      <c r="I277" s="66" t="n">
        <v>0.8541666666666666</v>
      </c>
      <c r="J277" s="65" t="n"/>
      <c r="K277" s="62" t="n"/>
      <c r="L277" s="65" t="n"/>
      <c r="M277" s="74">
        <f>IF(OR(F277="",G277=""),"",ROUND(MOD(G277-F277,1)*24-N(H277)/60,2))</f>
        <v/>
      </c>
    </row>
    <row r="278" ht="15" customHeight="1" s="41">
      <c r="A278" s="69" t="n">
        <v>46305</v>
      </c>
      <c r="B278" s="53">
        <f>IF(A278="","",TEXT(A278,"ddd"))</f>
        <v/>
      </c>
      <c r="C278" s="65" t="inlineStr">
        <is>
          <t>BQ03</t>
        </is>
      </c>
      <c r="D278" s="65" t="inlineStr">
        <is>
          <t>Banquets</t>
        </is>
      </c>
      <c r="E278" s="65" t="n"/>
      <c r="F278" s="66" t="n">
        <v>0.6875</v>
      </c>
      <c r="G278" s="66" t="n">
        <v>0.02083333333333333</v>
      </c>
      <c r="H278" s="60" t="n">
        <v>30</v>
      </c>
      <c r="I278" s="66" t="n">
        <v>0.8541666666666666</v>
      </c>
      <c r="J278" s="65" t="n"/>
      <c r="K278" s="62" t="n"/>
      <c r="L278" s="65" t="n"/>
      <c r="M278" s="74">
        <f>IF(OR(F278="",G278=""),"",ROUND(MOD(G278-F278,1)*24-N(H278)/60,2))</f>
        <v/>
      </c>
    </row>
    <row r="279" ht="15" customHeight="1" s="41">
      <c r="A279" s="69" t="n">
        <v>46305</v>
      </c>
      <c r="B279" s="53">
        <f>IF(A279="","",TEXT(A279,"ddd"))</f>
        <v/>
      </c>
      <c r="C279" s="65" t="inlineStr">
        <is>
          <t>BQ04</t>
        </is>
      </c>
      <c r="D279" s="65" t="inlineStr">
        <is>
          <t>Banquets</t>
        </is>
      </c>
      <c r="E279" s="65" t="n"/>
      <c r="F279" s="66" t="n">
        <v>0.6875</v>
      </c>
      <c r="G279" s="66" t="n">
        <v>0.02083333333333333</v>
      </c>
      <c r="H279" s="60" t="n">
        <v>30</v>
      </c>
      <c r="I279" s="66" t="n">
        <v>0.8541666666666666</v>
      </c>
      <c r="J279" s="65" t="n"/>
      <c r="K279" s="62" t="n"/>
      <c r="L279" s="65" t="n"/>
      <c r="M279" s="74">
        <f>IF(OR(F279="",G279=""),"",ROUND(MOD(G279-F279,1)*24-N(H279)/60,2))</f>
        <v/>
      </c>
    </row>
    <row r="280" ht="15" customHeight="1" s="41">
      <c r="A280" s="69" t="n">
        <v>46305</v>
      </c>
      <c r="B280" s="53">
        <f>IF(A280="","",TEXT(A280,"ddd"))</f>
        <v/>
      </c>
      <c r="C280" s="65" t="inlineStr">
        <is>
          <t>BQ05</t>
        </is>
      </c>
      <c r="D280" s="65" t="inlineStr">
        <is>
          <t>Banquets</t>
        </is>
      </c>
      <c r="E280" s="65" t="n"/>
      <c r="F280" s="66" t="n">
        <v>0.6875</v>
      </c>
      <c r="G280" s="66" t="n">
        <v>0.02083333333333333</v>
      </c>
      <c r="H280" s="60" t="n">
        <v>30</v>
      </c>
      <c r="I280" s="66" t="n">
        <v>0.8541666666666666</v>
      </c>
      <c r="J280" s="65" t="n"/>
      <c r="K280" s="62" t="n"/>
      <c r="L280" s="65" t="n"/>
      <c r="M280" s="74">
        <f>IF(OR(F280="",G280=""),"",ROUND(MOD(G280-F280,1)*24-N(H280)/60,2))</f>
        <v/>
      </c>
    </row>
    <row r="281" ht="15" customHeight="1" s="41">
      <c r="A281" s="69" t="n">
        <v>46305</v>
      </c>
      <c r="B281" s="53">
        <f>IF(A281="","",TEXT(A281,"ddd"))</f>
        <v/>
      </c>
      <c r="C281" s="65" t="inlineStr">
        <is>
          <t>BQ06</t>
        </is>
      </c>
      <c r="D281" s="65" t="inlineStr">
        <is>
          <t>Banquets</t>
        </is>
      </c>
      <c r="E281" s="65" t="n"/>
      <c r="F281" s="66" t="n">
        <v>0.6875</v>
      </c>
      <c r="G281" s="66" t="n">
        <v>0.02083333333333333</v>
      </c>
      <c r="H281" s="60" t="n">
        <v>30</v>
      </c>
      <c r="I281" s="66" t="n">
        <v>0.8541666666666666</v>
      </c>
      <c r="J281" s="65" t="n"/>
      <c r="K281" s="62" t="n"/>
      <c r="L281" s="65" t="n"/>
      <c r="M281" s="74">
        <f>IF(OR(F281="",G281=""),"",ROUND(MOD(G281-F281,1)*24-N(H281)/60,2))</f>
        <v/>
      </c>
    </row>
    <row r="282" ht="15" customHeight="1" s="41">
      <c r="A282" s="69" t="n">
        <v>46305</v>
      </c>
      <c r="B282" s="53">
        <f>IF(A282="","",TEXT(A282,"ddd"))</f>
        <v/>
      </c>
      <c r="C282" s="65" t="inlineStr">
        <is>
          <t>BQ07</t>
        </is>
      </c>
      <c r="D282" s="65" t="inlineStr">
        <is>
          <t>Banquets</t>
        </is>
      </c>
      <c r="E282" s="65" t="n"/>
      <c r="F282" s="66" t="n">
        <v>0.6875</v>
      </c>
      <c r="G282" s="66" t="n">
        <v>0.02083333333333333</v>
      </c>
      <c r="H282" s="60" t="n">
        <v>30</v>
      </c>
      <c r="I282" s="66" t="n">
        <v>0.8541666666666666</v>
      </c>
      <c r="J282" s="65" t="n"/>
      <c r="K282" s="62" t="n"/>
      <c r="L282" s="65" t="n"/>
      <c r="M282" s="74">
        <f>IF(OR(F282="",G282=""),"",ROUND(MOD(G282-F282,1)*24-N(H282)/60,2))</f>
        <v/>
      </c>
    </row>
    <row r="283" ht="15" customHeight="1" s="41">
      <c r="A283" s="69" t="n">
        <v>46305</v>
      </c>
      <c r="B283" s="53">
        <f>IF(A283="","",TEXT(A283,"ddd"))</f>
        <v/>
      </c>
      <c r="C283" s="65" t="inlineStr">
        <is>
          <t>BQ08</t>
        </is>
      </c>
      <c r="D283" s="65" t="inlineStr">
        <is>
          <t>Banquets</t>
        </is>
      </c>
      <c r="E283" s="65" t="n"/>
      <c r="F283" s="66" t="n">
        <v>0.6875</v>
      </c>
      <c r="G283" s="66" t="n">
        <v>0.02083333333333333</v>
      </c>
      <c r="H283" s="60" t="n">
        <v>30</v>
      </c>
      <c r="I283" s="66" t="n">
        <v>0.8541666666666666</v>
      </c>
      <c r="J283" s="65" t="n"/>
      <c r="K283" s="62" t="n"/>
      <c r="L283" s="65" t="n"/>
      <c r="M283" s="74">
        <f>IF(OR(F283="",G283=""),"",ROUND(MOD(G283-F283,1)*24-N(H283)/60,2))</f>
        <v/>
      </c>
    </row>
    <row r="284" ht="15" customHeight="1" s="41">
      <c r="A284" s="69" t="n">
        <v>46305</v>
      </c>
      <c r="B284" s="53">
        <f>IF(A284="","",TEXT(A284,"ddd"))</f>
        <v/>
      </c>
      <c r="C284" s="65" t="inlineStr">
        <is>
          <t>BQ09</t>
        </is>
      </c>
      <c r="D284" s="65" t="inlineStr">
        <is>
          <t>Banquets</t>
        </is>
      </c>
      <c r="E284" s="65" t="n"/>
      <c r="F284" s="66" t="n">
        <v>0.6875</v>
      </c>
      <c r="G284" s="66" t="n">
        <v>0.02083333333333333</v>
      </c>
      <c r="H284" s="60" t="n">
        <v>30</v>
      </c>
      <c r="I284" s="66" t="n">
        <v>0.8541666666666666</v>
      </c>
      <c r="J284" s="65" t="n"/>
      <c r="K284" s="62" t="n"/>
      <c r="L284" s="65" t="n"/>
      <c r="M284" s="74">
        <f>IF(OR(F284="",G284=""),"",ROUND(MOD(G284-F284,1)*24-N(H284)/60,2))</f>
        <v/>
      </c>
    </row>
    <row r="285" ht="15" customHeight="1" s="41">
      <c r="A285" s="69" t="n">
        <v>46305</v>
      </c>
      <c r="B285" s="53">
        <f>IF(A285="","",TEXT(A285,"ddd"))</f>
        <v/>
      </c>
      <c r="C285" s="65" t="inlineStr">
        <is>
          <t>BQ10</t>
        </is>
      </c>
      <c r="D285" s="65" t="inlineStr">
        <is>
          <t>Banquets</t>
        </is>
      </c>
      <c r="E285" s="65" t="n"/>
      <c r="F285" s="66" t="n">
        <v>0.6875</v>
      </c>
      <c r="G285" s="66" t="n">
        <v>0.02083333333333333</v>
      </c>
      <c r="H285" s="60" t="n">
        <v>30</v>
      </c>
      <c r="I285" s="66" t="n">
        <v>0.8541666666666666</v>
      </c>
      <c r="J285" s="65" t="n"/>
      <c r="K285" s="62" t="n"/>
      <c r="L285" s="65" t="n"/>
      <c r="M285" s="74">
        <f>IF(OR(F285="",G285=""),"",ROUND(MOD(G285-F285,1)*24-N(H285)/60,2))</f>
        <v/>
      </c>
    </row>
    <row r="286" ht="15" customHeight="1" s="41">
      <c r="A286" s="69" t="n">
        <v>46305</v>
      </c>
      <c r="B286" s="53">
        <f>IF(A286="","",TEXT(A286,"ddd"))</f>
        <v/>
      </c>
      <c r="C286" s="65" t="inlineStr">
        <is>
          <t>BQ11</t>
        </is>
      </c>
      <c r="D286" s="65" t="inlineStr">
        <is>
          <t>Banquets</t>
        </is>
      </c>
      <c r="E286" s="65" t="n"/>
      <c r="F286" s="66" t="n">
        <v>0.6875</v>
      </c>
      <c r="G286" s="66" t="n">
        <v>0.02083333333333333</v>
      </c>
      <c r="H286" s="60" t="n">
        <v>30</v>
      </c>
      <c r="I286" s="66" t="n">
        <v>0.8541666666666666</v>
      </c>
      <c r="J286" s="65" t="n"/>
      <c r="K286" s="62" t="n"/>
      <c r="L286" s="65" t="n"/>
      <c r="M286" s="74">
        <f>IF(OR(F286="",G286=""),"",ROUND(MOD(G286-F286,1)*24-N(H286)/60,2))</f>
        <v/>
      </c>
    </row>
    <row r="287" ht="15" customHeight="1" s="41">
      <c r="A287" s="69" t="n">
        <v>46305</v>
      </c>
      <c r="B287" s="53">
        <f>IF(A287="","",TEXT(A287,"ddd"))</f>
        <v/>
      </c>
      <c r="C287" s="65" t="inlineStr">
        <is>
          <t>CK02</t>
        </is>
      </c>
      <c r="D287" s="65" t="inlineStr">
        <is>
          <t>Kitchen</t>
        </is>
      </c>
      <c r="E287" s="65" t="n"/>
      <c r="F287" s="66" t="n">
        <v>0.2291666666666667</v>
      </c>
      <c r="G287" s="66" t="n">
        <v>0.5666666666666667</v>
      </c>
      <c r="H287" s="60" t="n">
        <v>30</v>
      </c>
      <c r="I287" s="66" t="n">
        <v>0.3958333333333333</v>
      </c>
      <c r="J287" s="65" t="n"/>
      <c r="K287" s="62" t="n"/>
      <c r="L287" s="65" t="n"/>
      <c r="M287" s="74">
        <f>IF(OR(F287="",G287=""),"",ROUND(MOD(G287-F287,1)*24-N(H287)/60,2))</f>
        <v/>
      </c>
    </row>
    <row r="288" ht="15" customHeight="1" s="41">
      <c r="A288" s="69" t="n">
        <v>46305</v>
      </c>
      <c r="B288" s="53">
        <f>IF(A288="","",TEXT(A288,"ddd"))</f>
        <v/>
      </c>
      <c r="C288" s="65" t="inlineStr">
        <is>
          <t>CK07</t>
        </is>
      </c>
      <c r="D288" s="65" t="inlineStr">
        <is>
          <t>Kitchen</t>
        </is>
      </c>
      <c r="E288" s="65" t="n"/>
      <c r="F288" s="66" t="n">
        <v>0.25</v>
      </c>
      <c r="G288" s="66" t="n">
        <v>0.5875</v>
      </c>
      <c r="H288" s="60" t="n">
        <v>30</v>
      </c>
      <c r="I288" s="66" t="n">
        <v>0.4166666666666667</v>
      </c>
      <c r="J288" s="65" t="n"/>
      <c r="K288" s="62" t="n"/>
      <c r="L288" s="65" t="n"/>
      <c r="M288" s="74">
        <f>IF(OR(F288="",G288=""),"",ROUND(MOD(G288-F288,1)*24-N(H288)/60,2))</f>
        <v/>
      </c>
    </row>
    <row r="289" ht="15" customHeight="1" s="41">
      <c r="A289" s="69" t="n">
        <v>46305</v>
      </c>
      <c r="B289" s="53">
        <f>IF(A289="","",TEXT(A289,"ddd"))</f>
        <v/>
      </c>
      <c r="C289" s="65" t="inlineStr">
        <is>
          <t>CK08</t>
        </is>
      </c>
      <c r="D289" s="65" t="inlineStr">
        <is>
          <t>Kitchen</t>
        </is>
      </c>
      <c r="E289" s="65" t="n"/>
      <c r="F289" s="66" t="n">
        <v>0.4166666666666667</v>
      </c>
      <c r="G289" s="66" t="n">
        <v>0.7541666666666667</v>
      </c>
      <c r="H289" s="60" t="n">
        <v>30</v>
      </c>
      <c r="I289" s="66" t="n">
        <v>0.5833333333333334</v>
      </c>
      <c r="J289" s="65" t="n"/>
      <c r="K289" s="62" t="n"/>
      <c r="L289" s="65" t="n"/>
      <c r="M289" s="74">
        <f>IF(OR(F289="",G289=""),"",ROUND(MOD(G289-F289,1)*24-N(H289)/60,2))</f>
        <v/>
      </c>
    </row>
    <row r="290" ht="15" customHeight="1" s="41">
      <c r="A290" s="69" t="n">
        <v>46305</v>
      </c>
      <c r="B290" s="53">
        <f>IF(A290="","",TEXT(A290,"ddd"))</f>
        <v/>
      </c>
      <c r="C290" s="65" t="inlineStr">
        <is>
          <t>CK03</t>
        </is>
      </c>
      <c r="D290" s="65" t="inlineStr">
        <is>
          <t>Kitchen</t>
        </is>
      </c>
      <c r="E290" s="65" t="n"/>
      <c r="F290" s="66" t="n">
        <v>0.5833333333333334</v>
      </c>
      <c r="G290" s="66" t="n">
        <v>0.9208333333333333</v>
      </c>
      <c r="H290" s="60" t="n">
        <v>30</v>
      </c>
      <c r="I290" s="66" t="n">
        <v>0.7083333333333334</v>
      </c>
      <c r="J290" s="65" t="n"/>
      <c r="K290" s="62" t="n"/>
      <c r="L290" s="65" t="n"/>
      <c r="M290" s="74">
        <f>IF(OR(F290="",G290=""),"",ROUND(MOD(G290-F290,1)*24-N(H290)/60,2))</f>
        <v/>
      </c>
    </row>
    <row r="291" ht="15" customHeight="1" s="41">
      <c r="A291" s="69" t="n">
        <v>46305</v>
      </c>
      <c r="B291" s="53">
        <f>IF(A291="","",TEXT(A291,"ddd"))</f>
        <v/>
      </c>
      <c r="C291" s="65" t="inlineStr">
        <is>
          <t>CK09</t>
        </is>
      </c>
      <c r="D291" s="65" t="inlineStr">
        <is>
          <t>Kitchen</t>
        </is>
      </c>
      <c r="E291" s="65" t="n"/>
      <c r="F291" s="66" t="n">
        <v>0.625</v>
      </c>
      <c r="G291" s="66" t="n">
        <v>0.9625</v>
      </c>
      <c r="H291" s="60" t="n">
        <v>30</v>
      </c>
      <c r="I291" s="66" t="n">
        <v>0.7916666666666666</v>
      </c>
      <c r="J291" s="65" t="n"/>
      <c r="K291" s="62" t="n"/>
      <c r="L291" s="65" t="n"/>
      <c r="M291" s="74">
        <f>IF(OR(F291="",G291=""),"",ROUND(MOD(G291-F291,1)*24-N(H291)/60,2))</f>
        <v/>
      </c>
    </row>
    <row r="292" ht="15" customHeight="1" s="41">
      <c r="A292" s="69" t="n">
        <v>46305</v>
      </c>
      <c r="B292" s="53">
        <f>IF(A292="","",TEXT(A292,"ddd"))</f>
        <v/>
      </c>
      <c r="C292" s="65" t="inlineStr">
        <is>
          <t>CK10</t>
        </is>
      </c>
      <c r="D292" s="65" t="inlineStr">
        <is>
          <t>Kitchen</t>
        </is>
      </c>
      <c r="E292" s="65" t="n"/>
      <c r="F292" s="66" t="n">
        <v>0.625</v>
      </c>
      <c r="G292" s="66" t="n">
        <v>0.9625</v>
      </c>
      <c r="H292" s="60" t="n">
        <v>30</v>
      </c>
      <c r="I292" s="66" t="n">
        <v>0.7916666666666666</v>
      </c>
      <c r="J292" s="65" t="n"/>
      <c r="K292" s="62" t="n"/>
      <c r="L292" s="65" t="n"/>
      <c r="M292" s="74">
        <f>IF(OR(F292="",G292=""),"",ROUND(MOD(G292-F292,1)*24-N(H292)/60,2))</f>
        <v/>
      </c>
    </row>
    <row r="293" ht="15" customHeight="1" s="41">
      <c r="A293" s="69" t="n">
        <v>46305</v>
      </c>
      <c r="B293" s="53">
        <f>IF(A293="","",TEXT(A293,"ddd"))</f>
        <v/>
      </c>
      <c r="C293" s="65" t="inlineStr">
        <is>
          <t>CK11</t>
        </is>
      </c>
      <c r="D293" s="65" t="inlineStr">
        <is>
          <t>Kitchen</t>
        </is>
      </c>
      <c r="E293" s="65" t="n"/>
      <c r="F293" s="66" t="n">
        <v>0.625</v>
      </c>
      <c r="G293" s="66" t="n">
        <v>0.9625</v>
      </c>
      <c r="H293" s="60" t="n">
        <v>30</v>
      </c>
      <c r="I293" s="66" t="n">
        <v>0.7916666666666666</v>
      </c>
      <c r="J293" s="65" t="n"/>
      <c r="K293" s="62" t="n"/>
      <c r="L293" s="65" t="n"/>
      <c r="M293" s="74">
        <f>IF(OR(F293="",G293=""),"",ROUND(MOD(G293-F293,1)*24-N(H293)/60,2))</f>
        <v/>
      </c>
    </row>
    <row r="294" ht="15" customHeight="1" s="41">
      <c r="A294" s="69" t="n">
        <v>46305</v>
      </c>
      <c r="B294" s="53">
        <f>IF(A294="","",TEXT(A294,"ddd"))</f>
        <v/>
      </c>
      <c r="C294" s="65" t="inlineStr">
        <is>
          <t>CK04</t>
        </is>
      </c>
      <c r="D294" s="65" t="inlineStr">
        <is>
          <t>Kitchen</t>
        </is>
      </c>
      <c r="E294" s="65" t="n"/>
      <c r="F294" s="66" t="n">
        <v>0.6666666666666666</v>
      </c>
      <c r="G294" s="66" t="n">
        <v>0.9583333333333334</v>
      </c>
      <c r="H294" s="60" t="n">
        <v>30</v>
      </c>
      <c r="I294" s="66" t="n">
        <v>0.7916666666666666</v>
      </c>
      <c r="J294" s="65" t="n"/>
      <c r="K294" s="62" t="n"/>
      <c r="L294" s="65" t="n"/>
      <c r="M294" s="74">
        <f>IF(OR(F294="",G294=""),"",ROUND(MOD(G294-F294,1)*24-N(H294)/60,2))</f>
        <v/>
      </c>
    </row>
    <row r="295" ht="15" customHeight="1" s="41">
      <c r="A295" s="69" t="n">
        <v>46305</v>
      </c>
      <c r="B295" s="53">
        <f>IF(A295="","",TEXT(A295,"ddd"))</f>
        <v/>
      </c>
      <c r="C295" s="65" t="inlineStr">
        <is>
          <t>ST01</t>
        </is>
      </c>
      <c r="D295" s="65" t="inlineStr">
        <is>
          <t>Kitchen</t>
        </is>
      </c>
      <c r="E295" s="65" t="n"/>
      <c r="F295" s="66" t="n">
        <v>0.7083333333333334</v>
      </c>
      <c r="G295" s="66" t="n">
        <v>0.9583333333333334</v>
      </c>
      <c r="H295" s="60" t="n">
        <v>0</v>
      </c>
      <c r="I295" s="66" t="n"/>
      <c r="J295" s="65" t="n"/>
      <c r="K295" s="62" t="n"/>
      <c r="L295" s="65" t="n"/>
      <c r="M295" s="74">
        <f>IF(OR(F295="",G295=""),"",ROUND(MOD(G295-F295,1)*24-N(H295)/60,2))</f>
        <v/>
      </c>
    </row>
    <row r="296" ht="15" customHeight="1" s="41">
      <c r="A296" s="69" t="n">
        <v>46305</v>
      </c>
      <c r="B296" s="53">
        <f>IF(A296="","",TEXT(A296,"ddd"))</f>
        <v/>
      </c>
      <c r="C296" s="65" t="inlineStr">
        <is>
          <t>ST02</t>
        </is>
      </c>
      <c r="D296" s="65" t="inlineStr">
        <is>
          <t>Kitchen</t>
        </is>
      </c>
      <c r="E296" s="65" t="n"/>
      <c r="F296" s="66" t="n">
        <v>0.7083333333333334</v>
      </c>
      <c r="G296" s="66" t="n">
        <v>0.04166666666666666</v>
      </c>
      <c r="H296" s="60" t="n">
        <v>30</v>
      </c>
      <c r="I296" s="66" t="n">
        <v>0.875</v>
      </c>
      <c r="J296" s="65" t="n"/>
      <c r="K296" s="62" t="n"/>
      <c r="L296" s="65" t="n"/>
      <c r="M296" s="74">
        <f>IF(OR(F296="",G296=""),"",ROUND(MOD(G296-F296,1)*24-N(H296)/60,2))</f>
        <v/>
      </c>
    </row>
    <row r="297" ht="15" customHeight="1" s="41">
      <c r="A297" s="69" t="n">
        <v>46305</v>
      </c>
      <c r="B297" s="53">
        <f>IF(A297="","",TEXT(A297,"ddd"))</f>
        <v/>
      </c>
      <c r="C297" s="65" t="inlineStr">
        <is>
          <t>MT02</t>
        </is>
      </c>
      <c r="D297" s="65" t="inlineStr">
        <is>
          <t>Maintenance</t>
        </is>
      </c>
      <c r="E297" s="65" t="n"/>
      <c r="F297" s="66" t="n">
        <v>0.3333333333333333</v>
      </c>
      <c r="G297" s="66" t="n">
        <v>0.5833333333333334</v>
      </c>
      <c r="H297" s="60" t="n">
        <v>0</v>
      </c>
      <c r="I297" s="66" t="n"/>
      <c r="J297" s="65" t="n"/>
      <c r="K297" s="62" t="n"/>
      <c r="L297" s="65" t="n"/>
      <c r="M297" s="74">
        <f>IF(OR(F297="",G297=""),"",ROUND(MOD(G297-F297,1)*24-N(H297)/60,2))</f>
        <v/>
      </c>
    </row>
    <row r="298" ht="15" customHeight="1" s="41">
      <c r="A298" s="69" t="n">
        <v>46306</v>
      </c>
      <c r="B298" s="53">
        <f>IF(A298="","",TEXT(A298,"ddd"))</f>
        <v/>
      </c>
      <c r="C298" s="65" t="inlineStr">
        <is>
          <t>FO03</t>
        </is>
      </c>
      <c r="D298" s="65" t="inlineStr">
        <is>
          <t>Front office</t>
        </is>
      </c>
      <c r="E298" s="65" t="n"/>
      <c r="F298" s="66" t="n">
        <v>0.2708333333333333</v>
      </c>
      <c r="G298" s="66" t="n">
        <v>0.6083333333333333</v>
      </c>
      <c r="H298" s="60" t="n">
        <v>30</v>
      </c>
      <c r="I298" s="66" t="n">
        <v>0.4583333333333333</v>
      </c>
      <c r="J298" s="65" t="n"/>
      <c r="K298" s="62" t="n"/>
      <c r="L298" s="65" t="n"/>
      <c r="M298" s="74">
        <f>IF(OR(F298="",G298=""),"",ROUND(MOD(G298-F298,1)*24-N(H298)/60,2))</f>
        <v/>
      </c>
    </row>
    <row r="299" ht="15" customHeight="1" s="41">
      <c r="A299" s="69" t="n">
        <v>46306</v>
      </c>
      <c r="B299" s="53">
        <f>IF(A299="","",TEXT(A299,"ddd"))</f>
        <v/>
      </c>
      <c r="C299" s="65" t="inlineStr">
        <is>
          <t>FO05</t>
        </is>
      </c>
      <c r="D299" s="65" t="inlineStr">
        <is>
          <t>Front office</t>
        </is>
      </c>
      <c r="E299" s="65" t="n"/>
      <c r="F299" s="66" t="n">
        <v>0.2708333333333333</v>
      </c>
      <c r="G299" s="66" t="n">
        <v>0.6083333333333333</v>
      </c>
      <c r="H299" s="60" t="n">
        <v>30</v>
      </c>
      <c r="I299" s="66" t="n">
        <v>0.4583333333333333</v>
      </c>
      <c r="J299" s="65" t="n"/>
      <c r="K299" s="62" t="n"/>
      <c r="L299" s="65" t="n"/>
      <c r="M299" s="74">
        <f>IF(OR(F299="",G299=""),"",ROUND(MOD(G299-F299,1)*24-N(H299)/60,2))</f>
        <v/>
      </c>
    </row>
    <row r="300" ht="15" customHeight="1" s="41">
      <c r="A300" s="69" t="n">
        <v>46306</v>
      </c>
      <c r="B300" s="53">
        <f>IF(A300="","",TEXT(A300,"ddd"))</f>
        <v/>
      </c>
      <c r="C300" s="65" t="inlineStr">
        <is>
          <t>FS01</t>
        </is>
      </c>
      <c r="D300" s="65" t="inlineStr">
        <is>
          <t>Front office</t>
        </is>
      </c>
      <c r="E300" s="65" t="n"/>
      <c r="F300" s="66" t="n">
        <v>0.2916666666666667</v>
      </c>
      <c r="G300" s="66" t="n">
        <v>0.6291666666666667</v>
      </c>
      <c r="H300" s="60" t="n">
        <v>30</v>
      </c>
      <c r="I300" s="66" t="n">
        <v>0.5</v>
      </c>
      <c r="J300" s="65" t="inlineStr">
        <is>
          <t>Level 5</t>
        </is>
      </c>
      <c r="K300" s="62" t="n">
        <v>7.6</v>
      </c>
      <c r="L300" s="65" t="n"/>
      <c r="M300" s="74">
        <f>IF(OR(F300="",G300=""),"",ROUND(MOD(G300-F300,1)*24-N(H300)/60,2))</f>
        <v/>
      </c>
    </row>
    <row r="301" ht="15" customHeight="1" s="41">
      <c r="A301" s="69" t="n">
        <v>46306</v>
      </c>
      <c r="B301" s="53">
        <f>IF(A301="","",TEXT(A301,"ddd"))</f>
        <v/>
      </c>
      <c r="C301" s="65" t="inlineStr">
        <is>
          <t>PO02</t>
        </is>
      </c>
      <c r="D301" s="65" t="inlineStr">
        <is>
          <t>Front office</t>
        </is>
      </c>
      <c r="E301" s="65" t="n"/>
      <c r="F301" s="66" t="n">
        <v>0.2916666666666667</v>
      </c>
      <c r="G301" s="66" t="n">
        <v>0.5</v>
      </c>
      <c r="H301" s="60" t="n">
        <v>0</v>
      </c>
      <c r="I301" s="66" t="n"/>
      <c r="J301" s="65" t="n"/>
      <c r="K301" s="62" t="n"/>
      <c r="L301" s="65" t="n"/>
      <c r="M301" s="74">
        <f>IF(OR(F301="",G301=""),"",ROUND(MOD(G301-F301,1)*24-N(H301)/60,2))</f>
        <v/>
      </c>
    </row>
    <row r="302" ht="15" customHeight="1" s="41">
      <c r="A302" s="69" t="n">
        <v>46306</v>
      </c>
      <c r="B302" s="53">
        <f>IF(A302="","",TEXT(A302,"ddd"))</f>
        <v/>
      </c>
      <c r="C302" s="65" t="inlineStr">
        <is>
          <t>FO04</t>
        </is>
      </c>
      <c r="D302" s="65" t="inlineStr">
        <is>
          <t>Front office</t>
        </is>
      </c>
      <c r="E302" s="65" t="n"/>
      <c r="F302" s="66" t="n">
        <v>0.6041666666666666</v>
      </c>
      <c r="G302" s="66" t="n">
        <v>0.9416666666666667</v>
      </c>
      <c r="H302" s="60" t="n">
        <v>30</v>
      </c>
      <c r="I302" s="66" t="n">
        <v>0.7708333333333334</v>
      </c>
      <c r="J302" s="65" t="n"/>
      <c r="K302" s="62" t="n"/>
      <c r="L302" s="65" t="n"/>
      <c r="M302" s="74">
        <f>IF(OR(F302="",G302=""),"",ROUND(MOD(G302-F302,1)*24-N(H302)/60,2))</f>
        <v/>
      </c>
    </row>
    <row r="303" ht="15" customHeight="1" s="41">
      <c r="A303" s="69" t="n">
        <v>46306</v>
      </c>
      <c r="B303" s="53">
        <f>IF(A303="","",TEXT(A303,"ddd"))</f>
        <v/>
      </c>
      <c r="C303" s="65" t="inlineStr">
        <is>
          <t>FO06</t>
        </is>
      </c>
      <c r="D303" s="65" t="inlineStr">
        <is>
          <t>Front office</t>
        </is>
      </c>
      <c r="E303" s="65" t="n"/>
      <c r="F303" s="66" t="n">
        <v>0.6041666666666666</v>
      </c>
      <c r="G303" s="66" t="n">
        <v>0.9416666666666667</v>
      </c>
      <c r="H303" s="60" t="n">
        <v>30</v>
      </c>
      <c r="I303" s="66" t="n">
        <v>0.7708333333333334</v>
      </c>
      <c r="J303" s="65" t="n"/>
      <c r="K303" s="62" t="n"/>
      <c r="L303" s="65" t="n"/>
      <c r="M303" s="74">
        <f>IF(OR(F303="",G303=""),"",ROUND(MOD(G303-F303,1)*24-N(H303)/60,2))</f>
        <v/>
      </c>
    </row>
    <row r="304" ht="15" customHeight="1" s="41">
      <c r="A304" s="69" t="n">
        <v>46306</v>
      </c>
      <c r="B304" s="53">
        <f>IF(A304="","",TEXT(A304,"ddd"))</f>
        <v/>
      </c>
      <c r="C304" s="65" t="inlineStr">
        <is>
          <t>DM02</t>
        </is>
      </c>
      <c r="D304" s="65" t="inlineStr">
        <is>
          <t>Front office</t>
        </is>
      </c>
      <c r="E304" s="65" t="n"/>
      <c r="F304" s="66" t="n">
        <v>0.625</v>
      </c>
      <c r="G304" s="66" t="n">
        <v>0.9625</v>
      </c>
      <c r="H304" s="60" t="n">
        <v>30</v>
      </c>
      <c r="I304" s="66" t="n">
        <v>0.7916666666666666</v>
      </c>
      <c r="J304" s="65" t="n"/>
      <c r="K304" s="62" t="n"/>
      <c r="L304" s="65" t="inlineStr">
        <is>
          <t>yes</t>
        </is>
      </c>
      <c r="M304" s="74">
        <f>IF(OR(F304="",G304=""),"",ROUND(MOD(G304-F304,1)*24-N(H304)/60,2))</f>
        <v/>
      </c>
    </row>
    <row r="305" ht="15" customHeight="1" s="41">
      <c r="A305" s="69" t="n">
        <v>46306</v>
      </c>
      <c r="B305" s="53">
        <f>IF(A305="","",TEXT(A305,"ddd"))</f>
        <v/>
      </c>
      <c r="C305" s="65" t="inlineStr">
        <is>
          <t>NA02</t>
        </is>
      </c>
      <c r="D305" s="65" t="inlineStr">
        <is>
          <t>Front office</t>
        </is>
      </c>
      <c r="E305" s="65" t="n"/>
      <c r="F305" s="66" t="n">
        <v>0.9479166666666666</v>
      </c>
      <c r="G305" s="66" t="n">
        <v>0.2854166666666667</v>
      </c>
      <c r="H305" s="60" t="n">
        <v>30</v>
      </c>
      <c r="I305" s="66" t="n">
        <v>0.125</v>
      </c>
      <c r="J305" s="65" t="n"/>
      <c r="K305" s="62" t="n"/>
      <c r="L305" s="65" t="inlineStr">
        <is>
          <t>yes</t>
        </is>
      </c>
      <c r="M305" s="74">
        <f>IF(OR(F305="",G305=""),"",ROUND(MOD(G305-F305,1)*24-N(H305)/60,2))</f>
        <v/>
      </c>
    </row>
    <row r="306" ht="15" customHeight="1" s="41">
      <c r="A306" s="69" t="n">
        <v>46306</v>
      </c>
      <c r="B306" s="53">
        <f>IF(A306="","",TEXT(A306,"ddd"))</f>
        <v/>
      </c>
      <c r="C306" s="65" t="inlineStr">
        <is>
          <t>PA02</t>
        </is>
      </c>
      <c r="D306" s="65" t="inlineStr">
        <is>
          <t>Housekeeping</t>
        </is>
      </c>
      <c r="E306" s="65" t="n"/>
      <c r="F306" s="66" t="n">
        <v>0.25</v>
      </c>
      <c r="G306" s="66" t="n">
        <v>0.5</v>
      </c>
      <c r="H306" s="60" t="n">
        <v>0</v>
      </c>
      <c r="I306" s="66" t="n"/>
      <c r="J306" s="65" t="n"/>
      <c r="K306" s="62" t="n"/>
      <c r="L306" s="65" t="n"/>
      <c r="M306" s="74">
        <f>IF(OR(F306="",G306=""),"",ROUND(MOD(G306-F306,1)*24-N(H306)/60,2))</f>
        <v/>
      </c>
    </row>
    <row r="307" ht="15" customHeight="1" s="41">
      <c r="A307" s="69" t="n">
        <v>46306</v>
      </c>
      <c r="B307" s="53">
        <f>IF(A307="","",TEXT(A307,"ddd"))</f>
        <v/>
      </c>
      <c r="C307" s="65" t="inlineStr">
        <is>
          <t>PA04</t>
        </is>
      </c>
      <c r="D307" s="65" t="inlineStr">
        <is>
          <t>Housekeeping</t>
        </is>
      </c>
      <c r="E307" s="65" t="n"/>
      <c r="F307" s="66" t="n">
        <v>0.25</v>
      </c>
      <c r="G307" s="66" t="n">
        <v>0.4583333333333333</v>
      </c>
      <c r="H307" s="60" t="n">
        <v>0</v>
      </c>
      <c r="I307" s="66" t="n"/>
      <c r="J307" s="65" t="n"/>
      <c r="K307" s="62" t="n"/>
      <c r="L307" s="65" t="n"/>
      <c r="M307" s="74">
        <f>IF(OR(F307="",G307=""),"",ROUND(MOD(G307-F307,1)*24-N(H307)/60,2))</f>
        <v/>
      </c>
    </row>
    <row r="308" ht="15" customHeight="1" s="41">
      <c r="A308" s="69" t="n">
        <v>46306</v>
      </c>
      <c r="B308" s="53">
        <f>IF(A308="","",TEXT(A308,"ddd"))</f>
        <v/>
      </c>
      <c r="C308" s="65" t="inlineStr">
        <is>
          <t>HKS3</t>
        </is>
      </c>
      <c r="D308" s="65" t="inlineStr">
        <is>
          <t>Housekeeping</t>
        </is>
      </c>
      <c r="E308" s="65" t="n"/>
      <c r="F308" s="66" t="n">
        <v>0.2916666666666667</v>
      </c>
      <c r="G308" s="66" t="n">
        <v>0.6291666666666667</v>
      </c>
      <c r="H308" s="60" t="n">
        <v>30</v>
      </c>
      <c r="I308" s="66" t="n">
        <v>0.4791666666666667</v>
      </c>
      <c r="J308" s="65" t="n"/>
      <c r="K308" s="62" t="n"/>
      <c r="L308" s="65" t="n"/>
      <c r="M308" s="74">
        <f>IF(OR(F308="",G308=""),"",ROUND(MOD(G308-F308,1)*24-N(H308)/60,2))</f>
        <v/>
      </c>
    </row>
    <row r="309" ht="15" customHeight="1" s="41">
      <c r="A309" s="69" t="n">
        <v>46306</v>
      </c>
      <c r="B309" s="53">
        <f>IF(A309="","",TEXT(A309,"ddd"))</f>
        <v/>
      </c>
      <c r="C309" s="65" t="inlineStr">
        <is>
          <t>HKS4</t>
        </is>
      </c>
      <c r="D309" s="65" t="inlineStr">
        <is>
          <t>Housekeeping</t>
        </is>
      </c>
      <c r="E309" s="65" t="n"/>
      <c r="F309" s="66" t="n">
        <v>0.2916666666666667</v>
      </c>
      <c r="G309" s="66" t="n">
        <v>0.6291666666666667</v>
      </c>
      <c r="H309" s="60" t="n">
        <v>30</v>
      </c>
      <c r="I309" s="66" t="n">
        <v>0.4791666666666667</v>
      </c>
      <c r="J309" s="65" t="n"/>
      <c r="K309" s="62" t="n"/>
      <c r="L309" s="65" t="n"/>
      <c r="M309" s="74">
        <f>IF(OR(F309="",G309=""),"",ROUND(MOD(G309-F309,1)*24-N(H309)/60,2))</f>
        <v/>
      </c>
    </row>
    <row r="310" ht="15" customHeight="1" s="41">
      <c r="A310" s="69" t="n">
        <v>46306</v>
      </c>
      <c r="B310" s="53">
        <f>IF(A310="","",TEXT(A310,"ddd"))</f>
        <v/>
      </c>
      <c r="C310" s="65" t="inlineStr">
        <is>
          <t>HKS5</t>
        </is>
      </c>
      <c r="D310" s="65" t="inlineStr">
        <is>
          <t>Housekeeping</t>
        </is>
      </c>
      <c r="E310" s="65" t="n"/>
      <c r="F310" s="66" t="n">
        <v>0.2916666666666667</v>
      </c>
      <c r="G310" s="66" t="n">
        <v>0.6291666666666667</v>
      </c>
      <c r="H310" s="60" t="n">
        <v>30</v>
      </c>
      <c r="I310" s="66" t="n">
        <v>0.4791666666666667</v>
      </c>
      <c r="J310" s="65" t="n"/>
      <c r="K310" s="62" t="n"/>
      <c r="L310" s="65" t="n"/>
      <c r="M310" s="74">
        <f>IF(OR(F310="",G310=""),"",ROUND(MOD(G310-F310,1)*24-N(H310)/60,2))</f>
        <v/>
      </c>
    </row>
    <row r="311" ht="15" customHeight="1" s="41">
      <c r="A311" s="69" t="n">
        <v>46306</v>
      </c>
      <c r="B311" s="53">
        <f>IF(A311="","",TEXT(A311,"ddd"))</f>
        <v/>
      </c>
      <c r="C311" s="65" t="inlineStr">
        <is>
          <t>HK02</t>
        </is>
      </c>
      <c r="D311" s="65" t="inlineStr">
        <is>
          <t>Housekeeping</t>
        </is>
      </c>
      <c r="E311" s="65" t="n"/>
      <c r="F311" s="66" t="n">
        <v>0.3333333333333333</v>
      </c>
      <c r="G311" s="66" t="n">
        <v>0.5416666666666666</v>
      </c>
      <c r="H311" s="60" t="n">
        <v>0</v>
      </c>
      <c r="I311" s="66" t="n"/>
      <c r="J311" s="65" t="n"/>
      <c r="K311" s="62" t="n"/>
      <c r="L311" s="65" t="n"/>
      <c r="M311" s="74">
        <f>IF(OR(F311="",G311=""),"",ROUND(MOD(G311-F311,1)*24-N(H311)/60,2))</f>
        <v/>
      </c>
    </row>
    <row r="312" ht="15" customHeight="1" s="41">
      <c r="A312" s="69" t="n">
        <v>46306</v>
      </c>
      <c r="B312" s="53">
        <f>IF(A312="","",TEXT(A312,"ddd"))</f>
        <v/>
      </c>
      <c r="C312" s="65" t="inlineStr">
        <is>
          <t>HK03</t>
        </is>
      </c>
      <c r="D312" s="65" t="inlineStr">
        <is>
          <t>Housekeeping</t>
        </is>
      </c>
      <c r="E312" s="65" t="n"/>
      <c r="F312" s="66" t="n">
        <v>0.3333333333333333</v>
      </c>
      <c r="G312" s="66" t="n">
        <v>0.5416666666666666</v>
      </c>
      <c r="H312" s="60" t="n">
        <v>0</v>
      </c>
      <c r="I312" s="66" t="n"/>
      <c r="J312" s="65" t="n"/>
      <c r="K312" s="62" t="n"/>
      <c r="L312" s="65" t="n"/>
      <c r="M312" s="74">
        <f>IF(OR(F312="",G312=""),"",ROUND(MOD(G312-F312,1)*24-N(H312)/60,2))</f>
        <v/>
      </c>
    </row>
    <row r="313" ht="15" customHeight="1" s="41">
      <c r="A313" s="69" t="n">
        <v>46306</v>
      </c>
      <c r="B313" s="53">
        <f>IF(A313="","",TEXT(A313,"ddd"))</f>
        <v/>
      </c>
      <c r="C313" s="65" t="inlineStr">
        <is>
          <t>HK04</t>
        </is>
      </c>
      <c r="D313" s="65" t="inlineStr">
        <is>
          <t>Housekeeping</t>
        </is>
      </c>
      <c r="E313" s="65" t="n"/>
      <c r="F313" s="66" t="n">
        <v>0.3333333333333333</v>
      </c>
      <c r="G313" s="66" t="n">
        <v>0.5416666666666666</v>
      </c>
      <c r="H313" s="60" t="n">
        <v>0</v>
      </c>
      <c r="I313" s="66" t="n"/>
      <c r="J313" s="65" t="n"/>
      <c r="K313" s="62" t="n"/>
      <c r="L313" s="65" t="n"/>
      <c r="M313" s="74">
        <f>IF(OR(F313="",G313=""),"",ROUND(MOD(G313-F313,1)*24-N(H313)/60,2))</f>
        <v/>
      </c>
    </row>
    <row r="314" ht="15" customHeight="1" s="41">
      <c r="A314" s="69" t="n">
        <v>46306</v>
      </c>
      <c r="B314" s="53">
        <f>IF(A314="","",TEXT(A314,"ddd"))</f>
        <v/>
      </c>
      <c r="C314" s="65" t="inlineStr">
        <is>
          <t>HK05</t>
        </is>
      </c>
      <c r="D314" s="65" t="inlineStr">
        <is>
          <t>Housekeeping</t>
        </is>
      </c>
      <c r="E314" s="65" t="n"/>
      <c r="F314" s="66" t="n">
        <v>0.3333333333333333</v>
      </c>
      <c r="G314" s="66" t="n">
        <v>0.5416666666666666</v>
      </c>
      <c r="H314" s="60" t="n">
        <v>0</v>
      </c>
      <c r="I314" s="66" t="n"/>
      <c r="J314" s="65" t="n"/>
      <c r="K314" s="62" t="n"/>
      <c r="L314" s="65" t="n"/>
      <c r="M314" s="74">
        <f>IF(OR(F314="",G314=""),"",ROUND(MOD(G314-F314,1)*24-N(H314)/60,2))</f>
        <v/>
      </c>
    </row>
    <row r="315" ht="15" customHeight="1" s="41">
      <c r="A315" s="69" t="n">
        <v>46306</v>
      </c>
      <c r="B315" s="53">
        <f>IF(A315="","",TEXT(A315,"ddd"))</f>
        <v/>
      </c>
      <c r="C315" s="65" t="inlineStr">
        <is>
          <t>HK07</t>
        </is>
      </c>
      <c r="D315" s="65" t="inlineStr">
        <is>
          <t>Housekeeping</t>
        </is>
      </c>
      <c r="E315" s="65" t="n"/>
      <c r="F315" s="66" t="n">
        <v>0.3333333333333333</v>
      </c>
      <c r="G315" s="66" t="n">
        <v>0.5416666666666666</v>
      </c>
      <c r="H315" s="60" t="n">
        <v>0</v>
      </c>
      <c r="I315" s="66" t="n"/>
      <c r="J315" s="65" t="n"/>
      <c r="K315" s="62" t="n"/>
      <c r="L315" s="65" t="n"/>
      <c r="M315" s="74">
        <f>IF(OR(F315="",G315=""),"",ROUND(MOD(G315-F315,1)*24-N(H315)/60,2))</f>
        <v/>
      </c>
    </row>
    <row r="316" ht="15" customHeight="1" s="41">
      <c r="A316" s="69" t="n">
        <v>46306</v>
      </c>
      <c r="B316" s="53">
        <f>IF(A316="","",TEXT(A316,"ddd"))</f>
        <v/>
      </c>
      <c r="C316" s="65" t="inlineStr">
        <is>
          <t>HK08</t>
        </is>
      </c>
      <c r="D316" s="65" t="inlineStr">
        <is>
          <t>Housekeeping</t>
        </is>
      </c>
      <c r="E316" s="65" t="n"/>
      <c r="F316" s="66" t="n">
        <v>0.3333333333333333</v>
      </c>
      <c r="G316" s="66" t="n">
        <v>0.5416666666666666</v>
      </c>
      <c r="H316" s="60" t="n">
        <v>0</v>
      </c>
      <c r="I316" s="66" t="n"/>
      <c r="J316" s="65" t="n"/>
      <c r="K316" s="62" t="n"/>
      <c r="L316" s="65" t="n"/>
      <c r="M316" s="74">
        <f>IF(OR(F316="",G316=""),"",ROUND(MOD(G316-F316,1)*24-N(H316)/60,2))</f>
        <v/>
      </c>
    </row>
    <row r="317" ht="15" customHeight="1" s="41">
      <c r="A317" s="69" t="n">
        <v>46306</v>
      </c>
      <c r="B317" s="53">
        <f>IF(A317="","",TEXT(A317,"ddd"))</f>
        <v/>
      </c>
      <c r="C317" s="65" t="inlineStr">
        <is>
          <t>HK11</t>
        </is>
      </c>
      <c r="D317" s="65" t="inlineStr">
        <is>
          <t>Housekeeping</t>
        </is>
      </c>
      <c r="E317" s="65" t="n"/>
      <c r="F317" s="66" t="n">
        <v>0.3333333333333333</v>
      </c>
      <c r="G317" s="66" t="n">
        <v>0.5416666666666666</v>
      </c>
      <c r="H317" s="60" t="n">
        <v>0</v>
      </c>
      <c r="I317" s="66" t="n"/>
      <c r="J317" s="65" t="n"/>
      <c r="K317" s="62" t="n"/>
      <c r="L317" s="65" t="n"/>
      <c r="M317" s="74">
        <f>IF(OR(F317="",G317=""),"",ROUND(MOD(G317-F317,1)*24-N(H317)/60,2))</f>
        <v/>
      </c>
    </row>
    <row r="318" ht="15" customHeight="1" s="41">
      <c r="A318" s="69" t="n">
        <v>46306</v>
      </c>
      <c r="B318" s="53">
        <f>IF(A318="","",TEXT(A318,"ddd"))</f>
        <v/>
      </c>
      <c r="C318" s="65" t="inlineStr">
        <is>
          <t>HK12</t>
        </is>
      </c>
      <c r="D318" s="65" t="inlineStr">
        <is>
          <t>Housekeeping</t>
        </is>
      </c>
      <c r="E318" s="65" t="n"/>
      <c r="F318" s="66" t="n">
        <v>0.3333333333333333</v>
      </c>
      <c r="G318" s="66" t="n">
        <v>0.5416666666666666</v>
      </c>
      <c r="H318" s="60" t="n">
        <v>0</v>
      </c>
      <c r="I318" s="66" t="n"/>
      <c r="J318" s="65" t="n"/>
      <c r="K318" s="62" t="n"/>
      <c r="L318" s="65" t="n"/>
      <c r="M318" s="74">
        <f>IF(OR(F318="",G318=""),"",ROUND(MOD(G318-F318,1)*24-N(H318)/60,2))</f>
        <v/>
      </c>
    </row>
    <row r="319" ht="15" customHeight="1" s="41">
      <c r="A319" s="69" t="n">
        <v>46306</v>
      </c>
      <c r="B319" s="53">
        <f>IF(A319="","",TEXT(A319,"ddd"))</f>
        <v/>
      </c>
      <c r="C319" s="65" t="inlineStr">
        <is>
          <t>HK13</t>
        </is>
      </c>
      <c r="D319" s="65" t="inlineStr">
        <is>
          <t>Housekeeping</t>
        </is>
      </c>
      <c r="E319" s="65" t="n"/>
      <c r="F319" s="66" t="n">
        <v>0.3333333333333333</v>
      </c>
      <c r="G319" s="66" t="n">
        <v>0.5416666666666666</v>
      </c>
      <c r="H319" s="60" t="n">
        <v>0</v>
      </c>
      <c r="I319" s="66" t="n"/>
      <c r="J319" s="65" t="n"/>
      <c r="K319" s="62" t="n"/>
      <c r="L319" s="65" t="n"/>
      <c r="M319" s="74">
        <f>IF(OR(F319="",G319=""),"",ROUND(MOD(G319-F319,1)*24-N(H319)/60,2))</f>
        <v/>
      </c>
    </row>
    <row r="320" ht="15" customHeight="1" s="41">
      <c r="A320" s="69" t="n">
        <v>46306</v>
      </c>
      <c r="B320" s="53">
        <f>IF(A320="","",TEXT(A320,"ddd"))</f>
        <v/>
      </c>
      <c r="C320" s="65" t="inlineStr">
        <is>
          <t>HK14</t>
        </is>
      </c>
      <c r="D320" s="65" t="inlineStr">
        <is>
          <t>Housekeeping</t>
        </is>
      </c>
      <c r="E320" s="65" t="n"/>
      <c r="F320" s="66" t="n">
        <v>0.3333333333333333</v>
      </c>
      <c r="G320" s="66" t="n">
        <v>0.5416666666666666</v>
      </c>
      <c r="H320" s="60" t="n">
        <v>0</v>
      </c>
      <c r="I320" s="66" t="n"/>
      <c r="J320" s="65" t="n"/>
      <c r="K320" s="62" t="n"/>
      <c r="L320" s="65" t="n"/>
      <c r="M320" s="74">
        <f>IF(OR(F320="",G320=""),"",ROUND(MOD(G320-F320,1)*24-N(H320)/60,2))</f>
        <v/>
      </c>
    </row>
    <row r="321" ht="15" customHeight="1" s="41">
      <c r="A321" s="69" t="n">
        <v>46306</v>
      </c>
      <c r="B321" s="53">
        <f>IF(A321="","",TEXT(A321,"ddd"))</f>
        <v/>
      </c>
      <c r="C321" s="65" t="inlineStr">
        <is>
          <t>HK15</t>
        </is>
      </c>
      <c r="D321" s="65" t="inlineStr">
        <is>
          <t>Housekeeping</t>
        </is>
      </c>
      <c r="E321" s="65" t="n"/>
      <c r="F321" s="66" t="n">
        <v>0.3333333333333333</v>
      </c>
      <c r="G321" s="66" t="n">
        <v>0.5416666666666666</v>
      </c>
      <c r="H321" s="60" t="n">
        <v>0</v>
      </c>
      <c r="I321" s="66" t="n"/>
      <c r="J321" s="65" t="n"/>
      <c r="K321" s="62" t="n"/>
      <c r="L321" s="65" t="n"/>
      <c r="M321" s="74">
        <f>IF(OR(F321="",G321=""),"",ROUND(MOD(G321-F321,1)*24-N(H321)/60,2))</f>
        <v/>
      </c>
    </row>
    <row r="322" ht="15" customHeight="1" s="41">
      <c r="A322" s="69" t="n">
        <v>46306</v>
      </c>
      <c r="B322" s="53">
        <f>IF(A322="","",TEXT(A322,"ddd"))</f>
        <v/>
      </c>
      <c r="C322" s="65" t="inlineStr">
        <is>
          <t>HK16</t>
        </is>
      </c>
      <c r="D322" s="65" t="inlineStr">
        <is>
          <t>Housekeeping</t>
        </is>
      </c>
      <c r="E322" s="65" t="n"/>
      <c r="F322" s="66" t="n">
        <v>0.3333333333333333</v>
      </c>
      <c r="G322" s="66" t="n">
        <v>0.5416666666666666</v>
      </c>
      <c r="H322" s="60" t="n">
        <v>0</v>
      </c>
      <c r="I322" s="66" t="n"/>
      <c r="J322" s="65" t="n"/>
      <c r="K322" s="62" t="n"/>
      <c r="L322" s="65" t="n"/>
      <c r="M322" s="74">
        <f>IF(OR(F322="",G322=""),"",ROUND(MOD(G322-F322,1)*24-N(H322)/60,2))</f>
        <v/>
      </c>
    </row>
    <row r="323" ht="15" customHeight="1" s="41">
      <c r="A323" s="69" t="n">
        <v>46306</v>
      </c>
      <c r="B323" s="53">
        <f>IF(A323="","",TEXT(A323,"ddd"))</f>
        <v/>
      </c>
      <c r="C323" s="65" t="inlineStr">
        <is>
          <t>HK17</t>
        </is>
      </c>
      <c r="D323" s="65" t="inlineStr">
        <is>
          <t>Housekeeping</t>
        </is>
      </c>
      <c r="E323" s="65" t="n"/>
      <c r="F323" s="66" t="n">
        <v>0.3333333333333333</v>
      </c>
      <c r="G323" s="66" t="n">
        <v>0.5416666666666666</v>
      </c>
      <c r="H323" s="60" t="n">
        <v>0</v>
      </c>
      <c r="I323" s="66" t="n"/>
      <c r="J323" s="65" t="n"/>
      <c r="K323" s="62" t="n"/>
      <c r="L323" s="65" t="n"/>
      <c r="M323" s="74">
        <f>IF(OR(F323="",G323=""),"",ROUND(MOD(G323-F323,1)*24-N(H323)/60,2))</f>
        <v/>
      </c>
    </row>
    <row r="324" ht="15" customHeight="1" s="41">
      <c r="A324" s="69" t="n">
        <v>46306</v>
      </c>
      <c r="B324" s="53">
        <f>IF(A324="","",TEXT(A324,"ddd"))</f>
        <v/>
      </c>
      <c r="C324" s="65" t="inlineStr">
        <is>
          <t>RS02</t>
        </is>
      </c>
      <c r="D324" s="65" t="inlineStr">
        <is>
          <t>Restaurant</t>
        </is>
      </c>
      <c r="E324" s="65" t="n"/>
      <c r="F324" s="66" t="n">
        <v>0.2708333333333333</v>
      </c>
      <c r="G324" s="66" t="n">
        <v>0.5833333333333334</v>
      </c>
      <c r="H324" s="60" t="n">
        <v>30</v>
      </c>
      <c r="I324" s="66" t="n">
        <v>0.4375</v>
      </c>
      <c r="J324" s="65" t="n"/>
      <c r="K324" s="62" t="n"/>
      <c r="L324" s="65" t="n"/>
      <c r="M324" s="74">
        <f>IF(OR(F324="",G324=""),"",ROUND(MOD(G324-F324,1)*24-N(H324)/60,2))</f>
        <v/>
      </c>
    </row>
    <row r="325" ht="15" customHeight="1" s="41">
      <c r="A325" s="69" t="n">
        <v>46306</v>
      </c>
      <c r="B325" s="53">
        <f>IF(A325="","",TEXT(A325,"ddd"))</f>
        <v/>
      </c>
      <c r="C325" s="65" t="inlineStr">
        <is>
          <t>RS14</t>
        </is>
      </c>
      <c r="D325" s="65" t="inlineStr">
        <is>
          <t>Restaurant</t>
        </is>
      </c>
      <c r="E325" s="65" t="n"/>
      <c r="F325" s="66" t="n">
        <v>0.2708333333333333</v>
      </c>
      <c r="G325" s="66" t="n">
        <v>0.4583333333333333</v>
      </c>
      <c r="H325" s="60" t="n">
        <v>0</v>
      </c>
      <c r="I325" s="66" t="n"/>
      <c r="J325" s="65" t="n"/>
      <c r="K325" s="62" t="n"/>
      <c r="L325" s="65" t="n"/>
      <c r="M325" s="74">
        <f>IF(OR(F325="",G325=""),"",ROUND(MOD(G325-F325,1)*24-N(H325)/60,2))</f>
        <v/>
      </c>
    </row>
    <row r="326" ht="15" customHeight="1" s="41">
      <c r="A326" s="69" t="n">
        <v>46306</v>
      </c>
      <c r="B326" s="53">
        <f>IF(A326="","",TEXT(A326,"ddd"))</f>
        <v/>
      </c>
      <c r="C326" s="65" t="inlineStr">
        <is>
          <t>RS15</t>
        </is>
      </c>
      <c r="D326" s="65" t="inlineStr">
        <is>
          <t>Restaurant</t>
        </is>
      </c>
      <c r="E326" s="65" t="n"/>
      <c r="F326" s="66" t="n">
        <v>0.2708333333333333</v>
      </c>
      <c r="G326" s="66" t="n">
        <v>0.4583333333333333</v>
      </c>
      <c r="H326" s="60" t="n">
        <v>0</v>
      </c>
      <c r="I326" s="66" t="n"/>
      <c r="J326" s="65" t="n"/>
      <c r="K326" s="62" t="n"/>
      <c r="L326" s="65" t="n"/>
      <c r="M326" s="74">
        <f>IF(OR(F326="",G326=""),"",ROUND(MOD(G326-F326,1)*24-N(H326)/60,2))</f>
        <v/>
      </c>
    </row>
    <row r="327" ht="15" customHeight="1" s="41">
      <c r="A327" s="69" t="n">
        <v>46306</v>
      </c>
      <c r="B327" s="53">
        <f>IF(A327="","",TEXT(A327,"ddd"))</f>
        <v/>
      </c>
      <c r="C327" s="65" t="inlineStr">
        <is>
          <t>RS16</t>
        </is>
      </c>
      <c r="D327" s="65" t="inlineStr">
        <is>
          <t>Restaurant</t>
        </is>
      </c>
      <c r="E327" s="65" t="n"/>
      <c r="F327" s="66" t="n">
        <v>0.2708333333333333</v>
      </c>
      <c r="G327" s="66" t="n">
        <v>0.4583333333333333</v>
      </c>
      <c r="H327" s="60" t="n">
        <v>0</v>
      </c>
      <c r="I327" s="66" t="n"/>
      <c r="J327" s="65" t="n"/>
      <c r="K327" s="62" t="n"/>
      <c r="L327" s="65" t="n"/>
      <c r="M327" s="74">
        <f>IF(OR(F327="",G327=""),"",ROUND(MOD(G327-F327,1)*24-N(H327)/60,2))</f>
        <v/>
      </c>
    </row>
    <row r="328" ht="15" customHeight="1" s="41">
      <c r="A328" s="69" t="n">
        <v>46306</v>
      </c>
      <c r="B328" s="53">
        <f>IF(A328="","",TEXT(A328,"ddd"))</f>
        <v/>
      </c>
      <c r="C328" s="65" t="inlineStr">
        <is>
          <t>RS05</t>
        </is>
      </c>
      <c r="D328" s="65" t="inlineStr">
        <is>
          <t>Restaurant</t>
        </is>
      </c>
      <c r="E328" s="65" t="n"/>
      <c r="F328" s="66" t="n">
        <v>0.4583333333333333</v>
      </c>
      <c r="G328" s="66" t="n">
        <v>0.625</v>
      </c>
      <c r="H328" s="60" t="n">
        <v>0</v>
      </c>
      <c r="I328" s="66" t="n"/>
      <c r="J328" s="65" t="n"/>
      <c r="K328" s="62" t="n"/>
      <c r="L328" s="65" t="n"/>
      <c r="M328" s="74">
        <f>IF(OR(F328="",G328=""),"",ROUND(MOD(G328-F328,1)*24-N(H328)/60,2))</f>
        <v/>
      </c>
    </row>
    <row r="329" ht="15" customHeight="1" s="41">
      <c r="A329" s="69" t="n">
        <v>46306</v>
      </c>
      <c r="B329" s="53">
        <f>IF(A329="","",TEXT(A329,"ddd"))</f>
        <v/>
      </c>
      <c r="C329" s="65" t="inlineStr">
        <is>
          <t>RS17</t>
        </is>
      </c>
      <c r="D329" s="65" t="inlineStr">
        <is>
          <t>Restaurant</t>
        </is>
      </c>
      <c r="E329" s="65" t="n"/>
      <c r="F329" s="66" t="n">
        <v>0.4583333333333333</v>
      </c>
      <c r="G329" s="66" t="n">
        <v>0.625</v>
      </c>
      <c r="H329" s="60" t="n">
        <v>0</v>
      </c>
      <c r="I329" s="66" t="n"/>
      <c r="J329" s="65" t="n"/>
      <c r="K329" s="62" t="n"/>
      <c r="L329" s="65" t="n"/>
      <c r="M329" s="74">
        <f>IF(OR(F329="",G329=""),"",ROUND(MOD(G329-F329,1)*24-N(H329)/60,2))</f>
        <v/>
      </c>
    </row>
    <row r="330" ht="15" customHeight="1" s="41">
      <c r="A330" s="69" t="n">
        <v>46306</v>
      </c>
      <c r="B330" s="53">
        <f>IF(A330="","",TEXT(A330,"ddd"))</f>
        <v/>
      </c>
      <c r="C330" s="65" t="inlineStr">
        <is>
          <t>RS18</t>
        </is>
      </c>
      <c r="D330" s="65" t="inlineStr">
        <is>
          <t>Restaurant</t>
        </is>
      </c>
      <c r="E330" s="65" t="n"/>
      <c r="F330" s="66" t="n">
        <v>0.4583333333333333</v>
      </c>
      <c r="G330" s="66" t="n">
        <v>0.625</v>
      </c>
      <c r="H330" s="60" t="n">
        <v>0</v>
      </c>
      <c r="I330" s="66" t="n"/>
      <c r="J330" s="65" t="n"/>
      <c r="K330" s="62" t="n"/>
      <c r="L330" s="65" t="n"/>
      <c r="M330" s="74">
        <f>IF(OR(F330="",G330=""),"",ROUND(MOD(G330-F330,1)*24-N(H330)/60,2))</f>
        <v/>
      </c>
    </row>
    <row r="331" ht="15" customHeight="1" s="41">
      <c r="A331" s="69" t="n">
        <v>46306</v>
      </c>
      <c r="B331" s="53">
        <f>IF(A331="","",TEXT(A331,"ddd"))</f>
        <v/>
      </c>
      <c r="C331" s="65" t="inlineStr">
        <is>
          <t>RS19</t>
        </is>
      </c>
      <c r="D331" s="65" t="inlineStr">
        <is>
          <t>Restaurant</t>
        </is>
      </c>
      <c r="E331" s="65" t="n"/>
      <c r="F331" s="66" t="n">
        <v>0.4583333333333333</v>
      </c>
      <c r="G331" s="66" t="n">
        <v>0.625</v>
      </c>
      <c r="H331" s="60" t="n">
        <v>0</v>
      </c>
      <c r="I331" s="66" t="n"/>
      <c r="J331" s="65" t="n"/>
      <c r="K331" s="62" t="n"/>
      <c r="L331" s="65" t="n"/>
      <c r="M331" s="74">
        <f>IF(OR(F331="",G331=""),"",ROUND(MOD(G331-F331,1)*24-N(H331)/60,2))</f>
        <v/>
      </c>
    </row>
    <row r="332" ht="15" customHeight="1" s="41">
      <c r="A332" s="69" t="n">
        <v>46306</v>
      </c>
      <c r="B332" s="53">
        <f>IF(A332="","",TEXT(A332,"ddd"))</f>
        <v/>
      </c>
      <c r="C332" s="65" t="inlineStr">
        <is>
          <t>RS03</t>
        </is>
      </c>
      <c r="D332" s="65" t="inlineStr">
        <is>
          <t>Restaurant</t>
        </is>
      </c>
      <c r="E332" s="65" t="n"/>
      <c r="F332" s="66" t="n">
        <v>0.7083333333333334</v>
      </c>
      <c r="G332" s="66" t="n">
        <v>0.9375</v>
      </c>
      <c r="H332" s="60" t="n">
        <v>0</v>
      </c>
      <c r="I332" s="66" t="n"/>
      <c r="J332" s="65" t="n"/>
      <c r="K332" s="62" t="n"/>
      <c r="L332" s="65" t="n"/>
      <c r="M332" s="74">
        <f>IF(OR(F332="",G332=""),"",ROUND(MOD(G332-F332,1)*24-N(H332)/60,2))</f>
        <v/>
      </c>
    </row>
    <row r="333" ht="15" customHeight="1" s="41">
      <c r="A333" s="69" t="n">
        <v>46306</v>
      </c>
      <c r="B333" s="53">
        <f>IF(A333="","",TEXT(A333,"ddd"))</f>
        <v/>
      </c>
      <c r="C333" s="65" t="inlineStr">
        <is>
          <t>RS04</t>
        </is>
      </c>
      <c r="D333" s="65" t="inlineStr">
        <is>
          <t>Restaurant</t>
        </is>
      </c>
      <c r="E333" s="65" t="n"/>
      <c r="F333" s="66" t="n">
        <v>0.7083333333333334</v>
      </c>
      <c r="G333" s="66" t="n">
        <v>0.9375</v>
      </c>
      <c r="H333" s="60" t="n">
        <v>0</v>
      </c>
      <c r="I333" s="66" t="n"/>
      <c r="J333" s="65" t="n"/>
      <c r="K333" s="62" t="n"/>
      <c r="L333" s="65" t="n"/>
      <c r="M333" s="74">
        <f>IF(OR(F333="",G333=""),"",ROUND(MOD(G333-F333,1)*24-N(H333)/60,2))</f>
        <v/>
      </c>
    </row>
    <row r="334" ht="15" customHeight="1" s="41">
      <c r="A334" s="69" t="n">
        <v>46306</v>
      </c>
      <c r="B334" s="53">
        <f>IF(A334="","",TEXT(A334,"ddd"))</f>
        <v/>
      </c>
      <c r="C334" s="65" t="inlineStr">
        <is>
          <t>RS20</t>
        </is>
      </c>
      <c r="D334" s="65" t="inlineStr">
        <is>
          <t>Restaurant</t>
        </is>
      </c>
      <c r="E334" s="65" t="n"/>
      <c r="F334" s="66" t="n">
        <v>0.7083333333333334</v>
      </c>
      <c r="G334" s="66" t="n">
        <v>0.9166666666666666</v>
      </c>
      <c r="H334" s="60" t="n">
        <v>0</v>
      </c>
      <c r="I334" s="66" t="n"/>
      <c r="J334" s="65" t="n"/>
      <c r="K334" s="62" t="n"/>
      <c r="L334" s="65" t="n"/>
      <c r="M334" s="74">
        <f>IF(OR(F334="",G334=""),"",ROUND(MOD(G334-F334,1)*24-N(H334)/60,2))</f>
        <v/>
      </c>
    </row>
    <row r="335" ht="15" customHeight="1" s="41">
      <c r="A335" s="69" t="n">
        <v>46306</v>
      </c>
      <c r="B335" s="53">
        <f>IF(A335="","",TEXT(A335,"ddd"))</f>
        <v/>
      </c>
      <c r="C335" s="65" t="inlineStr">
        <is>
          <t>RS21</t>
        </is>
      </c>
      <c r="D335" s="65" t="inlineStr">
        <is>
          <t>Restaurant</t>
        </is>
      </c>
      <c r="E335" s="65" t="n"/>
      <c r="F335" s="66" t="n">
        <v>0.7083333333333334</v>
      </c>
      <c r="G335" s="66" t="n">
        <v>0.9166666666666666</v>
      </c>
      <c r="H335" s="60" t="n">
        <v>0</v>
      </c>
      <c r="I335" s="66" t="n"/>
      <c r="J335" s="65" t="n"/>
      <c r="K335" s="62" t="n"/>
      <c r="L335" s="65" t="n"/>
      <c r="M335" s="74">
        <f>IF(OR(F335="",G335=""),"",ROUND(MOD(G335-F335,1)*24-N(H335)/60,2))</f>
        <v/>
      </c>
    </row>
    <row r="336" ht="15" customHeight="1" s="41">
      <c r="A336" s="69" t="n">
        <v>46306</v>
      </c>
      <c r="B336" s="53">
        <f>IF(A336="","",TEXT(A336,"ddd"))</f>
        <v/>
      </c>
      <c r="C336" s="65" t="inlineStr">
        <is>
          <t>RS22</t>
        </is>
      </c>
      <c r="D336" s="65" t="inlineStr">
        <is>
          <t>Restaurant</t>
        </is>
      </c>
      <c r="E336" s="65" t="n"/>
      <c r="F336" s="66" t="n">
        <v>0.7083333333333334</v>
      </c>
      <c r="G336" s="66" t="n">
        <v>0.9166666666666666</v>
      </c>
      <c r="H336" s="60" t="n">
        <v>0</v>
      </c>
      <c r="I336" s="66" t="n"/>
      <c r="J336" s="65" t="n"/>
      <c r="K336" s="62" t="n"/>
      <c r="L336" s="65" t="n"/>
      <c r="M336" s="74">
        <f>IF(OR(F336="",G336=""),"",ROUND(MOD(G336-F336,1)*24-N(H336)/60,2))</f>
        <v/>
      </c>
    </row>
    <row r="337" ht="15" customHeight="1" s="41">
      <c r="A337" s="69" t="n">
        <v>46306</v>
      </c>
      <c r="B337" s="53">
        <f>IF(A337="","",TEXT(A337,"ddd"))</f>
        <v/>
      </c>
      <c r="C337" s="65" t="inlineStr">
        <is>
          <t>BA01</t>
        </is>
      </c>
      <c r="D337" s="65" t="inlineStr">
        <is>
          <t>Bar</t>
        </is>
      </c>
      <c r="E337" s="65" t="n"/>
      <c r="F337" s="66" t="n">
        <v>0.6666666666666666</v>
      </c>
      <c r="G337" s="66" t="n">
        <v>0.9833333333333333</v>
      </c>
      <c r="H337" s="60" t="n">
        <v>30</v>
      </c>
      <c r="I337" s="66" t="n">
        <v>0.8125</v>
      </c>
      <c r="J337" s="65" t="n"/>
      <c r="K337" s="62" t="n"/>
      <c r="L337" s="65" t="n"/>
      <c r="M337" s="74">
        <f>IF(OR(F337="",G337=""),"",ROUND(MOD(G337-F337,1)*24-N(H337)/60,2))</f>
        <v/>
      </c>
    </row>
    <row r="338" ht="15" customHeight="1" s="41">
      <c r="A338" s="69" t="n">
        <v>46306</v>
      </c>
      <c r="B338" s="53">
        <f>IF(A338="","",TEXT(A338,"ddd"))</f>
        <v/>
      </c>
      <c r="C338" s="65" t="inlineStr">
        <is>
          <t>BA02</t>
        </is>
      </c>
      <c r="D338" s="65" t="inlineStr">
        <is>
          <t>Bar</t>
        </is>
      </c>
      <c r="E338" s="65" t="n"/>
      <c r="F338" s="66" t="n">
        <v>0.7083333333333334</v>
      </c>
      <c r="G338" s="66" t="n">
        <v>0.9791666666666666</v>
      </c>
      <c r="H338" s="60" t="n">
        <v>30</v>
      </c>
      <c r="I338" s="66" t="n">
        <v>0.8333333333333334</v>
      </c>
      <c r="J338" s="65" t="n"/>
      <c r="K338" s="62" t="n"/>
      <c r="L338" s="65" t="n"/>
      <c r="M338" s="74">
        <f>IF(OR(F338="",G338=""),"",ROUND(MOD(G338-F338,1)*24-N(H338)/60,2))</f>
        <v/>
      </c>
    </row>
    <row r="339" ht="15" customHeight="1" s="41">
      <c r="A339" s="69" t="n">
        <v>46306</v>
      </c>
      <c r="B339" s="53">
        <f>IF(A339="","",TEXT(A339,"ddd"))</f>
        <v/>
      </c>
      <c r="C339" s="65" t="inlineStr">
        <is>
          <t>CK02</t>
        </is>
      </c>
      <c r="D339" s="65" t="inlineStr">
        <is>
          <t>Kitchen</t>
        </is>
      </c>
      <c r="E339" s="65" t="n"/>
      <c r="F339" s="66" t="n">
        <v>0.2291666666666667</v>
      </c>
      <c r="G339" s="66" t="n">
        <v>0.5666666666666667</v>
      </c>
      <c r="H339" s="60" t="n">
        <v>30</v>
      </c>
      <c r="I339" s="66" t="n">
        <v>0.3958333333333333</v>
      </c>
      <c r="J339" s="65" t="n"/>
      <c r="K339" s="62" t="n"/>
      <c r="L339" s="65" t="n"/>
      <c r="M339" s="74">
        <f>IF(OR(F339="",G339=""),"",ROUND(MOD(G339-F339,1)*24-N(H339)/60,2))</f>
        <v/>
      </c>
    </row>
    <row r="340" ht="15" customHeight="1" s="41">
      <c r="A340" s="69" t="n">
        <v>46306</v>
      </c>
      <c r="B340" s="53">
        <f>IF(A340="","",TEXT(A340,"ddd"))</f>
        <v/>
      </c>
      <c r="C340" s="65" t="inlineStr">
        <is>
          <t>CK07</t>
        </is>
      </c>
      <c r="D340" s="65" t="inlineStr">
        <is>
          <t>Kitchen</t>
        </is>
      </c>
      <c r="E340" s="65" t="n"/>
      <c r="F340" s="66" t="n">
        <v>0.4166666666666667</v>
      </c>
      <c r="G340" s="66" t="n">
        <v>0.7541666666666667</v>
      </c>
      <c r="H340" s="60" t="n">
        <v>30</v>
      </c>
      <c r="I340" s="66" t="n">
        <v>0.5833333333333334</v>
      </c>
      <c r="J340" s="65" t="n"/>
      <c r="K340" s="62" t="n"/>
      <c r="L340" s="65" t="n"/>
      <c r="M340" s="74">
        <f>IF(OR(F340="",G340=""),"",ROUND(MOD(G340-F340,1)*24-N(H340)/60,2))</f>
        <v/>
      </c>
    </row>
    <row r="341" ht="15" customHeight="1" s="41">
      <c r="A341" s="69" t="n">
        <v>46306</v>
      </c>
      <c r="B341" s="53">
        <f>IF(A341="","",TEXT(A341,"ddd"))</f>
        <v/>
      </c>
      <c r="C341" s="65" t="inlineStr">
        <is>
          <t>CK03</t>
        </is>
      </c>
      <c r="D341" s="65" t="inlineStr">
        <is>
          <t>Kitchen</t>
        </is>
      </c>
      <c r="E341" s="65" t="n"/>
      <c r="F341" s="66" t="n">
        <v>0.5833333333333334</v>
      </c>
      <c r="G341" s="66" t="n">
        <v>0.9208333333333333</v>
      </c>
      <c r="H341" s="60" t="n">
        <v>30</v>
      </c>
      <c r="I341" s="66" t="n">
        <v>0.7083333333333334</v>
      </c>
      <c r="J341" s="65" t="n"/>
      <c r="K341" s="62" t="n"/>
      <c r="L341" s="65" t="n"/>
      <c r="M341" s="74">
        <f>IF(OR(F341="",G341=""),"",ROUND(MOD(G341-F341,1)*24-N(H341)/60,2))</f>
        <v/>
      </c>
    </row>
    <row r="342" ht="15" customHeight="1" s="41">
      <c r="A342" s="69" t="n">
        <v>46306</v>
      </c>
      <c r="B342" s="53">
        <f>IF(A342="","",TEXT(A342,"ddd"))</f>
        <v/>
      </c>
      <c r="C342" s="65" t="inlineStr">
        <is>
          <t>CK04</t>
        </is>
      </c>
      <c r="D342" s="65" t="inlineStr">
        <is>
          <t>Kitchen</t>
        </is>
      </c>
      <c r="E342" s="65" t="n"/>
      <c r="F342" s="66" t="n">
        <v>0.625</v>
      </c>
      <c r="G342" s="66" t="n">
        <v>0.9625</v>
      </c>
      <c r="H342" s="60" t="n">
        <v>30</v>
      </c>
      <c r="I342" s="66" t="n">
        <v>0.7916666666666666</v>
      </c>
      <c r="J342" s="65" t="n"/>
      <c r="K342" s="62" t="n"/>
      <c r="L342" s="65" t="n"/>
      <c r="M342" s="74">
        <f>IF(OR(F342="",G342=""),"",ROUND(MOD(G342-F342,1)*24-N(H342)/60,2))</f>
        <v/>
      </c>
    </row>
    <row r="343" ht="15" customHeight="1" s="41">
      <c r="A343" s="69" t="n">
        <v>46306</v>
      </c>
      <c r="B343" s="53">
        <f>IF(A343="","",TEXT(A343,"ddd"))</f>
        <v/>
      </c>
      <c r="C343" s="65" t="inlineStr">
        <is>
          <t>ST01</t>
        </is>
      </c>
      <c r="D343" s="65" t="inlineStr">
        <is>
          <t>Kitchen</t>
        </is>
      </c>
      <c r="E343" s="65" t="n"/>
      <c r="F343" s="66" t="n">
        <v>0.7083333333333334</v>
      </c>
      <c r="G343" s="66" t="n">
        <v>0.9583333333333334</v>
      </c>
      <c r="H343" s="60" t="n">
        <v>0</v>
      </c>
      <c r="I343" s="66" t="n"/>
      <c r="J343" s="65" t="n"/>
      <c r="K343" s="62" t="n"/>
      <c r="L343" s="65" t="n"/>
      <c r="M343" s="74">
        <f>IF(OR(F343="",G343=""),"",ROUND(MOD(G343-F343,1)*24-N(H343)/60,2))</f>
        <v/>
      </c>
    </row>
    <row r="344" ht="15" customHeight="1" s="41">
      <c r="A344" s="69" t="n">
        <v>46306</v>
      </c>
      <c r="B344" s="53">
        <f>IF(A344="","",TEXT(A344,"ddd"))</f>
        <v/>
      </c>
      <c r="C344" s="65" t="inlineStr">
        <is>
          <t>MT02</t>
        </is>
      </c>
      <c r="D344" s="65" t="inlineStr">
        <is>
          <t>Maintenance</t>
        </is>
      </c>
      <c r="E344" s="65" t="n"/>
      <c r="F344" s="66" t="n">
        <v>0.3333333333333333</v>
      </c>
      <c r="G344" s="66" t="n">
        <v>0.5833333333333334</v>
      </c>
      <c r="H344" s="60" t="n">
        <v>0</v>
      </c>
      <c r="I344" s="66" t="n"/>
      <c r="J344" s="65" t="n"/>
      <c r="K344" s="62" t="n"/>
      <c r="L344" s="65" t="n"/>
      <c r="M344" s="74">
        <f>IF(OR(F344="",G344=""),"",ROUND(MOD(G344-F344,1)*24-N(H344)/60,2))</f>
        <v/>
      </c>
    </row>
  </sheetData>
  <dataValidations count="3">
    <dataValidation sqref="C5:C500" showDropDown="0" showInputMessage="0" showErrorMessage="1" allowBlank="1" errorTitle="Not on the list" error="This isn't on the list. The calculator may not read it. Keep it anyway?" type="list" errorStyle="warning" operator="between">
      <formula1>Staff!$A$5:$A$1000</formula1>
      <formula2>0</formula2>
    </dataValidation>
    <dataValidation sqref="J5:J500" showDropDown="0" showInputMessage="0" showErrorMessage="1" allowBlank="1" errorTitle="Not on the list" error="This isn't on the list. The calculator may not read it. Keep it anyway?" type="list" errorStyle="warning" operator="between">
      <formula1>Lists!$B$4:$B$10</formula1>
      <formula2>0</formula2>
    </dataValidation>
    <dataValidation sqref="L5:L500" showDropDown="0" showInputMessage="0" showErrorMessage="1" allowBlank="1" errorTitle="Not on the list" error="This isn't on the list. The calculator may not read it. Keep it anyway?" type="list" errorStyle="warning" operator="between">
      <formula1>Lists!$E$4:$E$5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14.xml><?xml version="1.0" encoding="utf-8"?>
<worksheet xmlns="http://schemas.openxmlformats.org/spreadsheetml/2006/main">
  <sheetPr filterMode="0">
    <tabColor rgb="FFE0AE4F"/>
    <outlinePr summaryBelow="1" summaryRight="1"/>
    <pageSetUpPr fitToPage="0"/>
  </sheetPr>
  <dimension ref="A1:I3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11" customWidth="1" style="40" min="1" max="1"/>
    <col width="6" customWidth="1" style="40" min="2" max="2"/>
    <col width="9" customWidth="1" style="40" min="3" max="5"/>
    <col width="8" customWidth="1" style="40" min="6" max="6"/>
    <col width="9" customWidth="1" style="40" min="7" max="7"/>
    <col width="30" customWidth="1" style="40" min="8" max="8"/>
    <col width="9" customWidth="1" style="40" min="9" max="9"/>
  </cols>
  <sheetData>
    <row r="1" ht="17.35" customHeight="1" s="41">
      <c r="A1" s="42" t="inlineStr">
        <is>
          <t>Timesheets — week of 5 October 2026</t>
        </is>
      </c>
    </row>
    <row r="2" ht="15" customHeight="1" s="41">
      <c r="A2" s="75" t="inlineStr">
        <is>
          <t>Optional. What people actually worked, from your clock-in system. Used by "Did we pay what we rostered?" and Look back.</t>
        </is>
      </c>
    </row>
    <row r="4" ht="30" customHeight="1" s="41">
      <c r="A4" s="55" t="inlineStr">
        <is>
          <t>Date</t>
        </is>
      </c>
      <c r="B4" s="56" t="inlineStr">
        <is>
          <t>Day</t>
        </is>
      </c>
      <c r="C4" s="55" t="inlineStr">
        <is>
          <t>Staff ID</t>
        </is>
      </c>
      <c r="D4" s="55" t="inlineStr">
        <is>
          <t>Clock in</t>
        </is>
      </c>
      <c r="E4" s="55" t="inlineStr">
        <is>
          <t>Clock out</t>
        </is>
      </c>
      <c r="F4" s="55" t="inlineStr">
        <is>
          <t>Break (min)</t>
        </is>
      </c>
      <c r="G4" s="55" t="inlineStr">
        <is>
          <t>Break start</t>
        </is>
      </c>
      <c r="H4" s="55" t="inlineStr">
        <is>
          <t>Notes</t>
        </is>
      </c>
      <c r="I4" s="56" t="inlineStr">
        <is>
          <t>Paid hours</t>
        </is>
      </c>
    </row>
    <row r="5" ht="15" customHeight="1" s="41">
      <c r="A5" s="69" t="n">
        <v>46300</v>
      </c>
      <c r="B5" s="53">
        <f>IF(A5="","",TEXT(A5,"ddd"))</f>
        <v/>
      </c>
      <c r="C5" s="69" t="inlineStr">
        <is>
          <t>CK03</t>
        </is>
      </c>
      <c r="D5" s="66" t="n">
        <v>0.2291666666666667</v>
      </c>
      <c r="E5" s="66" t="n">
        <v>0.5666666666666667</v>
      </c>
      <c r="F5" s="60" t="n">
        <v>30</v>
      </c>
      <c r="G5" s="66" t="n">
        <v>0.3958333333333333</v>
      </c>
      <c r="H5" s="69" t="n"/>
      <c r="I5" s="74">
        <f>IF(OR(D5="",E5=""),"",ROUND(MOD(E5-D5,1)*24-N(F5)/60,2))</f>
        <v/>
      </c>
    </row>
    <row r="6" ht="15" customHeight="1" s="41">
      <c r="A6" s="69" t="n">
        <v>46300</v>
      </c>
      <c r="B6" s="53">
        <f>IF(A6="","",TEXT(A6,"ddd"))</f>
        <v/>
      </c>
      <c r="C6" s="69" t="inlineStr">
        <is>
          <t>PA01</t>
        </is>
      </c>
      <c r="D6" s="66" t="n">
        <v>0.25</v>
      </c>
      <c r="E6" s="66" t="n">
        <v>0.5875</v>
      </c>
      <c r="F6" s="60" t="n">
        <v>30</v>
      </c>
      <c r="G6" s="66" t="n">
        <v>0.4166666666666667</v>
      </c>
      <c r="H6" s="69" t="n"/>
      <c r="I6" s="74">
        <f>IF(OR(D6="",E6=""),"",ROUND(MOD(E6-D6,1)*24-N(F6)/60,2))</f>
        <v/>
      </c>
    </row>
    <row r="7" ht="15" customHeight="1" s="41">
      <c r="A7" s="69" t="n">
        <v>46300</v>
      </c>
      <c r="B7" s="53">
        <f>IF(A7="","",TEXT(A7,"ddd"))</f>
        <v/>
      </c>
      <c r="C7" s="69" t="inlineStr">
        <is>
          <t>PA02</t>
        </is>
      </c>
      <c r="D7" s="66" t="n">
        <v>0.25</v>
      </c>
      <c r="E7" s="66" t="n">
        <v>0.4583333333333333</v>
      </c>
      <c r="F7" s="60" t="n">
        <v>0</v>
      </c>
      <c r="G7" s="66" t="n"/>
      <c r="H7" s="69" t="n"/>
      <c r="I7" s="74">
        <f>IF(OR(D7="",E7=""),"",ROUND(MOD(E7-D7,1)*24-N(F7)/60,2))</f>
        <v/>
      </c>
    </row>
    <row r="8" ht="15" customHeight="1" s="41">
      <c r="A8" s="69" t="n">
        <v>46300</v>
      </c>
      <c r="B8" s="53">
        <f>IF(A8="","",TEXT(A8,"ddd"))</f>
        <v/>
      </c>
      <c r="C8" s="69" t="inlineStr">
        <is>
          <t>FO01</t>
        </is>
      </c>
      <c r="D8" s="66" t="n">
        <v>0.2708333333333333</v>
      </c>
      <c r="E8" s="66" t="n">
        <v>0.6083333333333333</v>
      </c>
      <c r="F8" s="60" t="n">
        <v>30</v>
      </c>
      <c r="G8" s="66" t="n">
        <v>0.4583333333333333</v>
      </c>
      <c r="H8" s="69" t="n"/>
      <c r="I8" s="74">
        <f>IF(OR(D8="",E8=""),"",ROUND(MOD(E8-D8,1)*24-N(F8)/60,2))</f>
        <v/>
      </c>
    </row>
    <row r="9" ht="15" customHeight="1" s="41">
      <c r="A9" s="69" t="n">
        <v>46300</v>
      </c>
      <c r="B9" s="53">
        <f>IF(A9="","",TEXT(A9,"ddd"))</f>
        <v/>
      </c>
      <c r="C9" s="69" t="inlineStr">
        <is>
          <t>RS01</t>
        </is>
      </c>
      <c r="D9" s="66" t="n">
        <v>0.2708333333333333</v>
      </c>
      <c r="E9" s="66" t="n">
        <v>0.6083333333333333</v>
      </c>
      <c r="F9" s="60" t="n">
        <v>30</v>
      </c>
      <c r="G9" s="66" t="n">
        <v>0.4375</v>
      </c>
      <c r="H9" s="69" t="n"/>
      <c r="I9" s="74">
        <f>IF(OR(D9="",E9=""),"",ROUND(MOD(E9-D9,1)*24-N(F9)/60,2))</f>
        <v/>
      </c>
    </row>
    <row r="10" ht="15" customHeight="1" s="41">
      <c r="A10" s="69" t="n">
        <v>46300</v>
      </c>
      <c r="B10" s="53">
        <f>IF(A10="","",TEXT(A10,"ddd"))</f>
        <v/>
      </c>
      <c r="C10" s="69" t="inlineStr">
        <is>
          <t>RS07</t>
        </is>
      </c>
      <c r="D10" s="66" t="n">
        <v>0.2708333333333333</v>
      </c>
      <c r="E10" s="66" t="n">
        <v>0.4791666666666667</v>
      </c>
      <c r="F10" s="60" t="n">
        <v>0</v>
      </c>
      <c r="G10" s="66" t="n"/>
      <c r="H10" s="69" t="n"/>
      <c r="I10" s="74">
        <f>IF(OR(D10="",E10=""),"",ROUND(MOD(E10-D10,1)*24-N(F10)/60,2))</f>
        <v/>
      </c>
    </row>
    <row r="11" ht="15" customHeight="1" s="41">
      <c r="A11" s="69" t="n">
        <v>46300</v>
      </c>
      <c r="B11" s="53">
        <f>IF(A11="","",TEXT(A11,"ddd"))</f>
        <v/>
      </c>
      <c r="C11" s="69" t="inlineStr">
        <is>
          <t>RS08</t>
        </is>
      </c>
      <c r="D11" s="66" t="n">
        <v>0.2708333333333333</v>
      </c>
      <c r="E11" s="66" t="n">
        <v>0.4583333333333333</v>
      </c>
      <c r="F11" s="60" t="n">
        <v>0</v>
      </c>
      <c r="G11" s="66" t="n"/>
      <c r="H11" s="69" t="n"/>
      <c r="I11" s="74">
        <f>IF(OR(D11="",E11=""),"",ROUND(MOD(E11-D11,1)*24-N(F11)/60,2))</f>
        <v/>
      </c>
    </row>
    <row r="12" ht="15" customHeight="1" s="41">
      <c r="A12" s="69" t="n">
        <v>46300</v>
      </c>
      <c r="B12" s="53">
        <f>IF(A12="","",TEXT(A12,"ddd"))</f>
        <v/>
      </c>
      <c r="C12" s="69" t="inlineStr">
        <is>
          <t>MT01</t>
        </is>
      </c>
      <c r="D12" s="66" t="n">
        <v>0.28125</v>
      </c>
      <c r="E12" s="66" t="n">
        <v>0.6291666666666667</v>
      </c>
      <c r="F12" s="60" t="n">
        <v>30</v>
      </c>
      <c r="G12" s="66" t="n">
        <v>0.4583333333333333</v>
      </c>
      <c r="H12" s="69" t="n"/>
      <c r="I12" s="74">
        <f>IF(OR(D12="",E12=""),"",ROUND(MOD(E12-D12,1)*24-N(F12)/60,2))</f>
        <v/>
      </c>
    </row>
    <row r="13" ht="15" customHeight="1" s="41">
      <c r="A13" s="69" t="n">
        <v>46300</v>
      </c>
      <c r="B13" s="53">
        <f>IF(A13="","",TEXT(A13,"ddd"))</f>
        <v/>
      </c>
      <c r="C13" s="69" t="inlineStr">
        <is>
          <t>DM01</t>
        </is>
      </c>
      <c r="D13" s="66" t="n">
        <v>0.2916666666666667</v>
      </c>
      <c r="E13" s="66" t="n">
        <v>0.6291666666666667</v>
      </c>
      <c r="F13" s="60" t="n">
        <v>30</v>
      </c>
      <c r="G13" s="66" t="n">
        <v>0.5</v>
      </c>
      <c r="H13" s="69" t="n"/>
      <c r="I13" s="74">
        <f>IF(OR(D13="",E13=""),"",ROUND(MOD(E13-D13,1)*24-N(F13)/60,2))</f>
        <v/>
      </c>
    </row>
    <row r="14" ht="15" customHeight="1" s="41">
      <c r="A14" s="69" t="n">
        <v>46300</v>
      </c>
      <c r="B14" s="53">
        <f>IF(A14="","",TEXT(A14,"ddd"))</f>
        <v/>
      </c>
      <c r="C14" s="69" t="inlineStr">
        <is>
          <t>HKS1</t>
        </is>
      </c>
      <c r="D14" s="66" t="n">
        <v>0.2916666666666667</v>
      </c>
      <c r="E14" s="66" t="n">
        <v>0.6291666666666667</v>
      </c>
      <c r="F14" s="60" t="n">
        <v>30</v>
      </c>
      <c r="G14" s="66" t="n">
        <v>0.4791666666666667</v>
      </c>
      <c r="H14" s="69" t="n"/>
      <c r="I14" s="74">
        <f>IF(OR(D14="",E14=""),"",ROUND(MOD(E14-D14,1)*24-N(F14)/60,2))</f>
        <v/>
      </c>
    </row>
    <row r="15" ht="15" customHeight="1" s="41">
      <c r="A15" s="69" t="n">
        <v>46300</v>
      </c>
      <c r="B15" s="53">
        <f>IF(A15="","",TEXT(A15,"ddd"))</f>
        <v/>
      </c>
      <c r="C15" s="69" t="inlineStr">
        <is>
          <t>HKS2</t>
        </is>
      </c>
      <c r="D15" s="66" t="n">
        <v>0.2916666666666667</v>
      </c>
      <c r="E15" s="66" t="n">
        <v>0.6291666666666667</v>
      </c>
      <c r="F15" s="60" t="n">
        <v>30</v>
      </c>
      <c r="G15" s="66" t="n">
        <v>0.4791666666666667</v>
      </c>
      <c r="H15" s="69" t="n"/>
      <c r="I15" s="74">
        <f>IF(OR(D15="",E15=""),"",ROUND(MOD(E15-D15,1)*24-N(F15)/60,2))</f>
        <v/>
      </c>
    </row>
    <row r="16" ht="15" customHeight="1" s="41">
      <c r="A16" s="69" t="n">
        <v>46300</v>
      </c>
      <c r="B16" s="53">
        <f>IF(A16="","",TEXT(A16,"ddd"))</f>
        <v/>
      </c>
      <c r="C16" s="69" t="inlineStr">
        <is>
          <t>PO01</t>
        </is>
      </c>
      <c r="D16" s="66" t="n">
        <v>0.2916666666666667</v>
      </c>
      <c r="E16" s="66" t="n">
        <v>0.6291666666666667</v>
      </c>
      <c r="F16" s="60" t="n">
        <v>30</v>
      </c>
      <c r="G16" s="66" t="n">
        <v>0.4791666666666667</v>
      </c>
      <c r="H16" s="69" t="n"/>
      <c r="I16" s="74">
        <f>IF(OR(D16="",E16=""),"",ROUND(MOD(E16-D16,1)*24-N(F16)/60,2))</f>
        <v/>
      </c>
    </row>
    <row r="17" ht="15" customHeight="1" s="41">
      <c r="A17" s="69" t="n">
        <v>46300</v>
      </c>
      <c r="B17" s="53">
        <f>IF(A17="","",TEXT(A17,"ddd"))</f>
        <v/>
      </c>
      <c r="C17" s="69" t="inlineStr">
        <is>
          <t>CO01</t>
        </is>
      </c>
      <c r="D17" s="66" t="n">
        <v>0.3125</v>
      </c>
      <c r="E17" s="66" t="n">
        <v>0.65</v>
      </c>
      <c r="F17" s="60" t="n">
        <v>30</v>
      </c>
      <c r="G17" s="66" t="n">
        <v>0.5</v>
      </c>
      <c r="H17" s="69" t="n"/>
      <c r="I17" s="74">
        <f>IF(OR(D17="",E17=""),"",ROUND(MOD(E17-D17,1)*24-N(F17)/60,2))</f>
        <v/>
      </c>
    </row>
    <row r="18" ht="15" customHeight="1" s="41">
      <c r="A18" s="69" t="n">
        <v>46300</v>
      </c>
      <c r="B18" s="53">
        <f>IF(A18="","",TEXT(A18,"ddd"))</f>
        <v/>
      </c>
      <c r="C18" s="69" t="inlineStr">
        <is>
          <t>HK01</t>
        </is>
      </c>
      <c r="D18" s="66" t="n">
        <v>0.3333333333333333</v>
      </c>
      <c r="E18" s="66" t="n">
        <v>0.5416666666666666</v>
      </c>
      <c r="F18" s="60" t="n">
        <v>0</v>
      </c>
      <c r="G18" s="66" t="n"/>
      <c r="H18" s="69" t="n"/>
      <c r="I18" s="74">
        <f>IF(OR(D18="",E18=""),"",ROUND(MOD(E18-D18,1)*24-N(F18)/60,2))</f>
        <v/>
      </c>
    </row>
    <row r="19" ht="15" customHeight="1" s="41">
      <c r="A19" s="69" t="n">
        <v>46300</v>
      </c>
      <c r="B19" s="53">
        <f>IF(A19="","",TEXT(A19,"ddd"))</f>
        <v/>
      </c>
      <c r="C19" s="69" t="inlineStr">
        <is>
          <t>HK03</t>
        </is>
      </c>
      <c r="D19" s="66" t="n">
        <v>0.3333333333333333</v>
      </c>
      <c r="E19" s="66" t="n">
        <v>0.5416666666666666</v>
      </c>
      <c r="F19" s="60" t="n">
        <v>0</v>
      </c>
      <c r="G19" s="66" t="n"/>
      <c r="H19" s="69" t="n"/>
      <c r="I19" s="74">
        <f>IF(OR(D19="",E19=""),"",ROUND(MOD(E19-D19,1)*24-N(F19)/60,2))</f>
        <v/>
      </c>
    </row>
    <row r="20" ht="15" customHeight="1" s="41">
      <c r="A20" s="69" t="n">
        <v>46300</v>
      </c>
      <c r="B20" s="53">
        <f>IF(A20="","",TEXT(A20,"ddd"))</f>
        <v/>
      </c>
      <c r="C20" s="69" t="inlineStr">
        <is>
          <t>HK05</t>
        </is>
      </c>
      <c r="D20" s="66" t="n">
        <v>0.3333333333333333</v>
      </c>
      <c r="E20" s="66" t="n">
        <v>0.5416666666666666</v>
      </c>
      <c r="F20" s="60" t="n">
        <v>0</v>
      </c>
      <c r="G20" s="66" t="n"/>
      <c r="H20" s="69" t="n"/>
      <c r="I20" s="74">
        <f>IF(OR(D20="",E20=""),"",ROUND(MOD(E20-D20,1)*24-N(F20)/60,2))</f>
        <v/>
      </c>
    </row>
    <row r="21" ht="15" customHeight="1" s="41">
      <c r="A21" s="69" t="n">
        <v>46300</v>
      </c>
      <c r="B21" s="53">
        <f>IF(A21="","",TEXT(A21,"ddd"))</f>
        <v/>
      </c>
      <c r="C21" s="69" t="inlineStr">
        <is>
          <t>HK06</t>
        </is>
      </c>
      <c r="D21" s="66" t="n">
        <v>0.3333333333333333</v>
      </c>
      <c r="E21" s="66" t="n">
        <v>0.5416666666666666</v>
      </c>
      <c r="F21" s="60" t="n">
        <v>0</v>
      </c>
      <c r="G21" s="66" t="n"/>
      <c r="H21" s="69" t="n"/>
      <c r="I21" s="74">
        <f>IF(OR(D21="",E21=""),"",ROUND(MOD(E21-D21,1)*24-N(F21)/60,2))</f>
        <v/>
      </c>
    </row>
    <row r="22" ht="15" customHeight="1" s="41">
      <c r="A22" s="69" t="n">
        <v>46300</v>
      </c>
      <c r="B22" s="53">
        <f>IF(A22="","",TEXT(A22,"ddd"))</f>
        <v/>
      </c>
      <c r="C22" s="69" t="inlineStr">
        <is>
          <t>HK08</t>
        </is>
      </c>
      <c r="D22" s="66" t="n">
        <v>0.3333333333333333</v>
      </c>
      <c r="E22" s="66" t="n">
        <v>0.5416666666666666</v>
      </c>
      <c r="F22" s="60" t="n">
        <v>0</v>
      </c>
      <c r="G22" s="66" t="n"/>
      <c r="H22" s="69" t="n"/>
      <c r="I22" s="74">
        <f>IF(OR(D22="",E22=""),"",ROUND(MOD(E22-D22,1)*24-N(F22)/60,2))</f>
        <v/>
      </c>
    </row>
    <row r="23" ht="15" customHeight="1" s="41">
      <c r="A23" s="69" t="n">
        <v>46300</v>
      </c>
      <c r="B23" s="53">
        <f>IF(A23="","",TEXT(A23,"ddd"))</f>
        <v/>
      </c>
      <c r="C23" s="69" t="inlineStr">
        <is>
          <t>HK09</t>
        </is>
      </c>
      <c r="D23" s="66" t="n">
        <v>0.3333333333333333</v>
      </c>
      <c r="E23" s="66" t="n">
        <v>0.5416666666666666</v>
      </c>
      <c r="F23" s="60" t="n">
        <v>0</v>
      </c>
      <c r="G23" s="66" t="n"/>
      <c r="H23" s="69" t="n"/>
      <c r="I23" s="74">
        <f>IF(OR(D23="",E23=""),"",ROUND(MOD(E23-D23,1)*24-N(F23)/60,2))</f>
        <v/>
      </c>
    </row>
    <row r="24" ht="15" customHeight="1" s="41">
      <c r="A24" s="69" t="n">
        <v>46300</v>
      </c>
      <c r="B24" s="53">
        <f>IF(A24="","",TEXT(A24,"ddd"))</f>
        <v/>
      </c>
      <c r="C24" s="69" t="inlineStr">
        <is>
          <t>HK10</t>
        </is>
      </c>
      <c r="D24" s="66" t="n">
        <v>0.3333333333333333</v>
      </c>
      <c r="E24" s="66" t="n">
        <v>0.5416666666666666</v>
      </c>
      <c r="F24" s="60" t="n">
        <v>0</v>
      </c>
      <c r="G24" s="66" t="n"/>
      <c r="H24" s="69" t="n"/>
      <c r="I24" s="74">
        <f>IF(OR(D24="",E24=""),"",ROUND(MOD(E24-D24,1)*24-N(F24)/60,2))</f>
        <v/>
      </c>
    </row>
    <row r="25" ht="15" customHeight="1" s="41">
      <c r="A25" s="69" t="n">
        <v>46300</v>
      </c>
      <c r="B25" s="53">
        <f>IF(A25="","",TEXT(A25,"ddd"))</f>
        <v/>
      </c>
      <c r="C25" s="69" t="inlineStr">
        <is>
          <t>SA01</t>
        </is>
      </c>
      <c r="D25" s="66" t="n">
        <v>0.3611111111111111</v>
      </c>
      <c r="E25" s="66" t="n">
        <v>0.7291666666666666</v>
      </c>
      <c r="F25" s="60" t="n">
        <v>30</v>
      </c>
      <c r="G25" s="66" t="n">
        <v>0.5208333333333334</v>
      </c>
      <c r="H25" s="69" t="n"/>
      <c r="I25" s="74">
        <f>IF(OR(D25="",E25=""),"",ROUND(MOD(E25-D25,1)*24-N(F25)/60,2))</f>
        <v/>
      </c>
    </row>
    <row r="26" ht="15" customHeight="1" s="41">
      <c r="A26" s="69" t="n">
        <v>46300</v>
      </c>
      <c r="B26" s="53">
        <f>IF(A26="","",TEXT(A26,"ddd"))</f>
        <v/>
      </c>
      <c r="C26" s="69" t="inlineStr">
        <is>
          <t>CK05</t>
        </is>
      </c>
      <c r="D26" s="66" t="n">
        <v>0.4166666666666667</v>
      </c>
      <c r="E26" s="66" t="n">
        <v>0.7854166666666667</v>
      </c>
      <c r="F26" s="60" t="n">
        <v>30</v>
      </c>
      <c r="G26" s="66" t="n">
        <v>0.5833333333333334</v>
      </c>
      <c r="H26" s="69" t="n"/>
      <c r="I26" s="74">
        <f>IF(OR(D26="",E26=""),"",ROUND(MOD(E26-D26,1)*24-N(F26)/60,2))</f>
        <v/>
      </c>
    </row>
    <row r="27" ht="15" customHeight="1" s="41">
      <c r="A27" s="69" t="n">
        <v>46300</v>
      </c>
      <c r="B27" s="53">
        <f>IF(A27="","",TEXT(A27,"ddd"))</f>
        <v/>
      </c>
      <c r="C27" s="69" t="inlineStr">
        <is>
          <t>RS04</t>
        </is>
      </c>
      <c r="D27" s="66" t="n">
        <v>0.4583333333333333</v>
      </c>
      <c r="E27" s="66" t="n">
        <v>0.625</v>
      </c>
      <c r="F27" s="60" t="n">
        <v>0</v>
      </c>
      <c r="G27" s="66" t="n"/>
      <c r="H27" s="69" t="n"/>
      <c r="I27" s="74">
        <f>IF(OR(D27="",E27=""),"",ROUND(MOD(E27-D27,1)*24-N(F27)/60,2))</f>
        <v/>
      </c>
    </row>
    <row r="28" ht="15" customHeight="1" s="41">
      <c r="A28" s="69" t="n">
        <v>46300</v>
      </c>
      <c r="B28" s="53">
        <f>IF(A28="","",TEXT(A28,"ddd"))</f>
        <v/>
      </c>
      <c r="C28" s="69" t="inlineStr">
        <is>
          <t>RS09</t>
        </is>
      </c>
      <c r="D28" s="66" t="n">
        <v>0.4583333333333333</v>
      </c>
      <c r="E28" s="66" t="n">
        <v>0.625</v>
      </c>
      <c r="F28" s="60" t="n">
        <v>0</v>
      </c>
      <c r="G28" s="66" t="n"/>
      <c r="H28" s="69" t="n"/>
      <c r="I28" s="74">
        <f>IF(OR(D28="",E28=""),"",ROUND(MOD(E28-D28,1)*24-N(F28)/60,2))</f>
        <v/>
      </c>
    </row>
    <row r="29" ht="15" customHeight="1" s="41">
      <c r="A29" s="69" t="n">
        <v>46300</v>
      </c>
      <c r="B29" s="53">
        <f>IF(A29="","",TEXT(A29,"ddd"))</f>
        <v/>
      </c>
      <c r="C29" s="69" t="inlineStr">
        <is>
          <t>CK01</t>
        </is>
      </c>
      <c r="D29" s="66" t="n">
        <v>0.5833333333333334</v>
      </c>
      <c r="E29" s="66" t="n">
        <v>0.9208333333333333</v>
      </c>
      <c r="F29" s="60" t="n">
        <v>30</v>
      </c>
      <c r="G29" s="66" t="n">
        <v>0.7083333333333334</v>
      </c>
      <c r="H29" s="69" t="n"/>
      <c r="I29" s="74">
        <f>IF(OR(D29="",E29=""),"",ROUND(MOD(E29-D29,1)*24-N(F29)/60,2))</f>
        <v/>
      </c>
    </row>
    <row r="30" ht="15" customHeight="1" s="41">
      <c r="A30" s="69" t="n">
        <v>46300</v>
      </c>
      <c r="B30" s="53">
        <f>IF(A30="","",TEXT(A30,"ddd"))</f>
        <v/>
      </c>
      <c r="C30" s="69" t="inlineStr">
        <is>
          <t>FO04</t>
        </is>
      </c>
      <c r="D30" s="66" t="n">
        <v>0.6041666666666666</v>
      </c>
      <c r="E30" s="66" t="n">
        <v>0.9416666666666667</v>
      </c>
      <c r="F30" s="60" t="n">
        <v>30</v>
      </c>
      <c r="G30" s="66" t="n">
        <v>0.7708333333333334</v>
      </c>
      <c r="H30" s="69" t="n"/>
      <c r="I30" s="74">
        <f>IF(OR(D30="",E30=""),"",ROUND(MOD(E30-D30,1)*24-N(F30)/60,2))</f>
        <v/>
      </c>
    </row>
    <row r="31" ht="15" customHeight="1" s="41">
      <c r="A31" s="69" t="n">
        <v>46300</v>
      </c>
      <c r="B31" s="53">
        <f>IF(A31="","",TEXT(A31,"ddd"))</f>
        <v/>
      </c>
      <c r="C31" s="69" t="inlineStr">
        <is>
          <t>CK06</t>
        </is>
      </c>
      <c r="D31" s="66" t="n">
        <v>0.625</v>
      </c>
      <c r="E31" s="66" t="n">
        <v>0.9625</v>
      </c>
      <c r="F31" s="60" t="n">
        <v>30</v>
      </c>
      <c r="G31" s="66" t="n">
        <v>0.7916666666666666</v>
      </c>
      <c r="H31" s="69" t="n"/>
      <c r="I31" s="74">
        <f>IF(OR(D31="",E31=""),"",ROUND(MOD(E31-D31,1)*24-N(F31)/60,2))</f>
        <v/>
      </c>
    </row>
    <row r="32" ht="15" customHeight="1" s="41">
      <c r="A32" s="69" t="n">
        <v>46300</v>
      </c>
      <c r="B32" s="53">
        <f>IF(A32="","",TEXT(A32,"ddd"))</f>
        <v/>
      </c>
      <c r="C32" s="69" t="inlineStr">
        <is>
          <t>FS01</t>
        </is>
      </c>
      <c r="D32" s="66" t="n">
        <v>0.625</v>
      </c>
      <c r="E32" s="66" t="n">
        <v>0.9625</v>
      </c>
      <c r="F32" s="60" t="n">
        <v>30</v>
      </c>
      <c r="G32" s="66" t="n">
        <v>0.7916666666666666</v>
      </c>
      <c r="H32" s="69" t="n"/>
      <c r="I32" s="74">
        <f>IF(OR(D32="",E32=""),"",ROUND(MOD(E32-D32,1)*24-N(F32)/60,2))</f>
        <v/>
      </c>
    </row>
    <row r="33" ht="15" customHeight="1" s="41">
      <c r="A33" s="69" t="n">
        <v>46300</v>
      </c>
      <c r="B33" s="53">
        <f>IF(A33="","",TEXT(A33,"ddd"))</f>
        <v/>
      </c>
      <c r="C33" s="69" t="inlineStr">
        <is>
          <t>BA02</t>
        </is>
      </c>
      <c r="D33" s="66" t="n">
        <v>0.6597222222222222</v>
      </c>
      <c r="E33" s="66" t="n">
        <v>0.9583333333333334</v>
      </c>
      <c r="F33" s="60" t="n">
        <v>30</v>
      </c>
      <c r="G33" s="66" t="n">
        <v>0.8125</v>
      </c>
      <c r="H33" s="69" t="n"/>
      <c r="I33" s="74">
        <f>IF(OR(D33="",E33=""),"",ROUND(MOD(E33-D33,1)*24-N(F33)/60,2))</f>
        <v/>
      </c>
    </row>
    <row r="34" ht="15" customHeight="1" s="41">
      <c r="A34" s="69" t="n">
        <v>46300</v>
      </c>
      <c r="B34" s="53">
        <f>IF(A34="","",TEXT(A34,"ddd"))</f>
        <v/>
      </c>
      <c r="C34" s="69" t="inlineStr">
        <is>
          <t>RS11</t>
        </is>
      </c>
      <c r="D34" s="66" t="n">
        <v>0.6979166666666666</v>
      </c>
      <c r="E34" s="66" t="n">
        <v>0.9166666666666666</v>
      </c>
      <c r="F34" s="60" t="n">
        <v>0</v>
      </c>
      <c r="G34" s="66" t="n"/>
      <c r="H34" s="69" t="n"/>
      <c r="I34" s="74">
        <f>IF(OR(D34="",E34=""),"",ROUND(MOD(E34-D34,1)*24-N(F34)/60,2))</f>
        <v/>
      </c>
    </row>
    <row r="35" ht="15" customHeight="1" s="41">
      <c r="A35" s="69" t="n">
        <v>46300</v>
      </c>
      <c r="B35" s="53">
        <f>IF(A35="","",TEXT(A35,"ddd"))</f>
        <v/>
      </c>
      <c r="C35" s="69" t="inlineStr">
        <is>
          <t>RS03</t>
        </is>
      </c>
      <c r="D35" s="66" t="n">
        <v>0.7083333333333334</v>
      </c>
      <c r="E35" s="66" t="n">
        <v>0.9375</v>
      </c>
      <c r="F35" s="60" t="n">
        <v>0</v>
      </c>
      <c r="G35" s="66" t="n"/>
      <c r="H35" s="69" t="n"/>
      <c r="I35" s="74">
        <f>IF(OR(D35="",E35=""),"",ROUND(MOD(E35-D35,1)*24-N(F35)/60,2))</f>
        <v/>
      </c>
    </row>
    <row r="36" ht="15" customHeight="1" s="41">
      <c r="A36" s="69" t="n">
        <v>46300</v>
      </c>
      <c r="B36" s="53">
        <f>IF(A36="","",TEXT(A36,"ddd"))</f>
        <v/>
      </c>
      <c r="C36" s="69" t="inlineStr">
        <is>
          <t>RS10</t>
        </is>
      </c>
      <c r="D36" s="66" t="n">
        <v>0.7083333333333334</v>
      </c>
      <c r="E36" s="66" t="n">
        <v>0.9479166666666666</v>
      </c>
      <c r="F36" s="60" t="n">
        <v>0</v>
      </c>
      <c r="G36" s="66" t="n"/>
      <c r="H36" s="69" t="n"/>
      <c r="I36" s="74">
        <f>IF(OR(D36="",E36=""),"",ROUND(MOD(E36-D36,1)*24-N(F36)/60,2))</f>
        <v/>
      </c>
    </row>
    <row r="37" ht="15" customHeight="1" s="41">
      <c r="A37" s="69" t="n">
        <v>46300</v>
      </c>
      <c r="B37" s="53">
        <f>IF(A37="","",TEXT(A37,"ddd"))</f>
        <v/>
      </c>
      <c r="C37" s="69" t="inlineStr">
        <is>
          <t>RS12</t>
        </is>
      </c>
      <c r="D37" s="66" t="n">
        <v>0.7083333333333334</v>
      </c>
      <c r="E37" s="66" t="n">
        <v>0.9166666666666666</v>
      </c>
      <c r="F37" s="60" t="n">
        <v>0</v>
      </c>
      <c r="G37" s="66" t="n"/>
      <c r="H37" s="69" t="n"/>
      <c r="I37" s="74">
        <f>IF(OR(D37="",E37=""),"",ROUND(MOD(E37-D37,1)*24-N(F37)/60,2))</f>
        <v/>
      </c>
    </row>
    <row r="38" ht="15" customHeight="1" s="41">
      <c r="A38" s="69" t="n">
        <v>46300</v>
      </c>
      <c r="B38" s="53">
        <f>IF(A38="","",TEXT(A38,"ddd"))</f>
        <v/>
      </c>
      <c r="C38" s="69" t="inlineStr">
        <is>
          <t>ST01</t>
        </is>
      </c>
      <c r="D38" s="66" t="n">
        <v>0.7083333333333334</v>
      </c>
      <c r="E38" s="66" t="n">
        <v>0.9583333333333334</v>
      </c>
      <c r="F38" s="60" t="n">
        <v>0</v>
      </c>
      <c r="G38" s="66" t="n"/>
      <c r="H38" s="69" t="n"/>
      <c r="I38" s="74">
        <f>IF(OR(D38="",E38=""),"",ROUND(MOD(E38-D38,1)*24-N(F38)/60,2))</f>
        <v/>
      </c>
    </row>
    <row r="39" ht="15" customHeight="1" s="41">
      <c r="A39" s="69" t="n">
        <v>46300</v>
      </c>
      <c r="B39" s="53">
        <f>IF(A39="","",TEXT(A39,"ddd"))</f>
        <v/>
      </c>
      <c r="C39" s="69" t="inlineStr">
        <is>
          <t>NA01</t>
        </is>
      </c>
      <c r="D39" s="66" t="n">
        <v>0.9479166666666666</v>
      </c>
      <c r="E39" s="66" t="n">
        <v>0.2854166666666667</v>
      </c>
      <c r="F39" s="60" t="n">
        <v>30</v>
      </c>
      <c r="G39" s="66" t="n">
        <v>0.125</v>
      </c>
      <c r="H39" s="69" t="n"/>
      <c r="I39" s="74">
        <f>IF(OR(D39="",E39=""),"",ROUND(MOD(E39-D39,1)*24-N(F39)/60,2))</f>
        <v/>
      </c>
    </row>
    <row r="40" ht="15" customHeight="1" s="41">
      <c r="A40" s="69" t="n">
        <v>46301</v>
      </c>
      <c r="B40" s="53">
        <f>IF(A40="","",TEXT(A40,"ddd"))</f>
        <v/>
      </c>
      <c r="C40" s="69" t="inlineStr">
        <is>
          <t>CK03</t>
        </is>
      </c>
      <c r="D40" s="66" t="n">
        <v>0.2291666666666667</v>
      </c>
      <c r="E40" s="66" t="n">
        <v>0.5666666666666667</v>
      </c>
      <c r="F40" s="60" t="n">
        <v>30</v>
      </c>
      <c r="G40" s="66" t="n">
        <v>0.3958333333333333</v>
      </c>
      <c r="H40" s="69" t="n"/>
      <c r="I40" s="74">
        <f>IF(OR(D40="",E40=""),"",ROUND(MOD(E40-D40,1)*24-N(F40)/60,2))</f>
        <v/>
      </c>
    </row>
    <row r="41" ht="15" customHeight="1" s="41">
      <c r="A41" s="69" t="n">
        <v>46301</v>
      </c>
      <c r="B41" s="53">
        <f>IF(A41="","",TEXT(A41,"ddd"))</f>
        <v/>
      </c>
      <c r="C41" s="69" t="inlineStr">
        <is>
          <t>PA01</t>
        </is>
      </c>
      <c r="D41" s="66" t="n">
        <v>0.25</v>
      </c>
      <c r="E41" s="66" t="n">
        <v>0.5875</v>
      </c>
      <c r="F41" s="60" t="n">
        <v>30</v>
      </c>
      <c r="G41" s="66" t="n">
        <v>0.4166666666666667</v>
      </c>
      <c r="H41" s="69" t="n"/>
      <c r="I41" s="74">
        <f>IF(OR(D41="",E41=""),"",ROUND(MOD(E41-D41,1)*24-N(F41)/60,2))</f>
        <v/>
      </c>
    </row>
    <row r="42" ht="15" customHeight="1" s="41">
      <c r="A42" s="69" t="n">
        <v>46301</v>
      </c>
      <c r="B42" s="53">
        <f>IF(A42="","",TEXT(A42,"ddd"))</f>
        <v/>
      </c>
      <c r="C42" s="69" t="inlineStr">
        <is>
          <t>PA02</t>
        </is>
      </c>
      <c r="D42" s="66" t="n">
        <v>0.25</v>
      </c>
      <c r="E42" s="66" t="n">
        <v>0.4583333333333333</v>
      </c>
      <c r="F42" s="60" t="n">
        <v>0</v>
      </c>
      <c r="G42" s="66" t="n"/>
      <c r="H42" s="69" t="n"/>
      <c r="I42" s="74">
        <f>IF(OR(D42="",E42=""),"",ROUND(MOD(E42-D42,1)*24-N(F42)/60,2))</f>
        <v/>
      </c>
    </row>
    <row r="43" ht="15" customHeight="1" s="41">
      <c r="A43" s="69" t="n">
        <v>46301</v>
      </c>
      <c r="B43" s="53">
        <f>IF(A43="","",TEXT(A43,"ddd"))</f>
        <v/>
      </c>
      <c r="C43" s="69" t="inlineStr">
        <is>
          <t>FO01</t>
        </is>
      </c>
      <c r="D43" s="66" t="n">
        <v>0.2708333333333333</v>
      </c>
      <c r="E43" s="66" t="n">
        <v>0.61875</v>
      </c>
      <c r="F43" s="60" t="n">
        <v>30</v>
      </c>
      <c r="G43" s="66" t="n">
        <v>0.4583333333333333</v>
      </c>
      <c r="H43" s="69" t="n"/>
      <c r="I43" s="74">
        <f>IF(OR(D43="",E43=""),"",ROUND(MOD(E43-D43,1)*24-N(F43)/60,2))</f>
        <v/>
      </c>
    </row>
    <row r="44" ht="15" customHeight="1" s="41">
      <c r="A44" s="69" t="n">
        <v>46301</v>
      </c>
      <c r="B44" s="53">
        <f>IF(A44="","",TEXT(A44,"ddd"))</f>
        <v/>
      </c>
      <c r="C44" s="69" t="inlineStr">
        <is>
          <t>RS01</t>
        </is>
      </c>
      <c r="D44" s="66" t="n">
        <v>0.2708333333333333</v>
      </c>
      <c r="E44" s="66" t="n">
        <v>0.6083333333333333</v>
      </c>
      <c r="F44" s="60" t="n">
        <v>30</v>
      </c>
      <c r="G44" s="66" t="n">
        <v>0.4375</v>
      </c>
      <c r="H44" s="69" t="n"/>
      <c r="I44" s="74">
        <f>IF(OR(D44="",E44=""),"",ROUND(MOD(E44-D44,1)*24-N(F44)/60,2))</f>
        <v/>
      </c>
    </row>
    <row r="45" ht="15" customHeight="1" s="41">
      <c r="A45" s="69" t="n">
        <v>46301</v>
      </c>
      <c r="B45" s="53">
        <f>IF(A45="","",TEXT(A45,"ddd"))</f>
        <v/>
      </c>
      <c r="C45" s="69" t="inlineStr">
        <is>
          <t>RS07</t>
        </is>
      </c>
      <c r="D45" s="66" t="n">
        <v>0.2708333333333333</v>
      </c>
      <c r="E45" s="66" t="n">
        <v>0.4583333333333333</v>
      </c>
      <c r="F45" s="60" t="n">
        <v>0</v>
      </c>
      <c r="G45" s="66" t="n"/>
      <c r="H45" s="69" t="n"/>
      <c r="I45" s="74">
        <f>IF(OR(D45="",E45=""),"",ROUND(MOD(E45-D45,1)*24-N(F45)/60,2))</f>
        <v/>
      </c>
    </row>
    <row r="46" ht="15" customHeight="1" s="41">
      <c r="A46" s="69" t="n">
        <v>46301</v>
      </c>
      <c r="B46" s="53">
        <f>IF(A46="","",TEXT(A46,"ddd"))</f>
        <v/>
      </c>
      <c r="C46" s="69" t="inlineStr">
        <is>
          <t>RS08</t>
        </is>
      </c>
      <c r="D46" s="66" t="n">
        <v>0.2708333333333333</v>
      </c>
      <c r="E46" s="66" t="n">
        <v>0.4583333333333333</v>
      </c>
      <c r="F46" s="60" t="n">
        <v>0</v>
      </c>
      <c r="G46" s="66" t="n"/>
      <c r="H46" s="69" t="n"/>
      <c r="I46" s="74">
        <f>IF(OR(D46="",E46=""),"",ROUND(MOD(E46-D46,1)*24-N(F46)/60,2))</f>
        <v/>
      </c>
    </row>
    <row r="47" ht="15" customHeight="1" s="41">
      <c r="A47" s="69" t="n">
        <v>46301</v>
      </c>
      <c r="B47" s="53">
        <f>IF(A47="","",TEXT(A47,"ddd"))</f>
        <v/>
      </c>
      <c r="C47" s="69" t="inlineStr">
        <is>
          <t>RS09</t>
        </is>
      </c>
      <c r="D47" s="66" t="n">
        <v>0.2708333333333333</v>
      </c>
      <c r="E47" s="66" t="n">
        <v>0.4583333333333333</v>
      </c>
      <c r="F47" s="60" t="n">
        <v>0</v>
      </c>
      <c r="G47" s="66" t="n"/>
      <c r="H47" s="69" t="n"/>
      <c r="I47" s="74">
        <f>IF(OR(D47="",E47=""),"",ROUND(MOD(E47-D47,1)*24-N(F47)/60,2))</f>
        <v/>
      </c>
    </row>
    <row r="48" ht="15" customHeight="1" s="41">
      <c r="A48" s="69" t="n">
        <v>46301</v>
      </c>
      <c r="B48" s="53">
        <f>IF(A48="","",TEXT(A48,"ddd"))</f>
        <v/>
      </c>
      <c r="C48" s="69" t="inlineStr">
        <is>
          <t>MT01</t>
        </is>
      </c>
      <c r="D48" s="66" t="n">
        <v>0.28125</v>
      </c>
      <c r="E48" s="66" t="n">
        <v>0.6291666666666667</v>
      </c>
      <c r="F48" s="60" t="n">
        <v>30</v>
      </c>
      <c r="G48" s="66" t="n">
        <v>0.4583333333333333</v>
      </c>
      <c r="H48" s="69" t="n"/>
      <c r="I48" s="74">
        <f>IF(OR(D48="",E48=""),"",ROUND(MOD(E48-D48,1)*24-N(F48)/60,2))</f>
        <v/>
      </c>
    </row>
    <row r="49" ht="15" customHeight="1" s="41">
      <c r="A49" s="69" t="n">
        <v>46301</v>
      </c>
      <c r="B49" s="53">
        <f>IF(A49="","",TEXT(A49,"ddd"))</f>
        <v/>
      </c>
      <c r="C49" s="69" t="inlineStr">
        <is>
          <t>DM01</t>
        </is>
      </c>
      <c r="D49" s="66" t="n">
        <v>0.2916666666666667</v>
      </c>
      <c r="E49" s="66" t="n">
        <v>0.6291666666666667</v>
      </c>
      <c r="F49" s="60" t="n">
        <v>30</v>
      </c>
      <c r="G49" s="66" t="n">
        <v>0.5</v>
      </c>
      <c r="H49" s="69" t="n"/>
      <c r="I49" s="74">
        <f>IF(OR(D49="",E49=""),"",ROUND(MOD(E49-D49,1)*24-N(F49)/60,2))</f>
        <v/>
      </c>
    </row>
    <row r="50" ht="15" customHeight="1" s="41">
      <c r="A50" s="69" t="n">
        <v>46301</v>
      </c>
      <c r="B50" s="53">
        <f>IF(A50="","",TEXT(A50,"ddd"))</f>
        <v/>
      </c>
      <c r="C50" s="69" t="inlineStr">
        <is>
          <t>HKS1</t>
        </is>
      </c>
      <c r="D50" s="66" t="n">
        <v>0.2916666666666667</v>
      </c>
      <c r="E50" s="66" t="n">
        <v>0.6395833333333333</v>
      </c>
      <c r="F50" s="60" t="n">
        <v>30</v>
      </c>
      <c r="G50" s="66" t="n">
        <v>0.4791666666666667</v>
      </c>
      <c r="H50" s="69" t="n"/>
      <c r="I50" s="74">
        <f>IF(OR(D50="",E50=""),"",ROUND(MOD(E50-D50,1)*24-N(F50)/60,2))</f>
        <v/>
      </c>
    </row>
    <row r="51" ht="15" customHeight="1" s="41">
      <c r="A51" s="69" t="n">
        <v>46301</v>
      </c>
      <c r="B51" s="53">
        <f>IF(A51="","",TEXT(A51,"ddd"))</f>
        <v/>
      </c>
      <c r="C51" s="69" t="inlineStr">
        <is>
          <t>HKS2</t>
        </is>
      </c>
      <c r="D51" s="66" t="n">
        <v>0.2916666666666667</v>
      </c>
      <c r="E51" s="66" t="n">
        <v>0.6291666666666667</v>
      </c>
      <c r="F51" s="60" t="n">
        <v>30</v>
      </c>
      <c r="G51" s="66" t="n">
        <v>0.4791666666666667</v>
      </c>
      <c r="H51" s="69" t="n"/>
      <c r="I51" s="74">
        <f>IF(OR(D51="",E51=""),"",ROUND(MOD(E51-D51,1)*24-N(F51)/60,2))</f>
        <v/>
      </c>
    </row>
    <row r="52" ht="15" customHeight="1" s="41">
      <c r="A52" s="69" t="n">
        <v>46301</v>
      </c>
      <c r="B52" s="53">
        <f>IF(A52="","",TEXT(A52,"ddd"))</f>
        <v/>
      </c>
      <c r="C52" s="69" t="inlineStr">
        <is>
          <t>PO01</t>
        </is>
      </c>
      <c r="D52" s="66" t="n">
        <v>0.2916666666666667</v>
      </c>
      <c r="E52" s="66" t="n">
        <v>0.6604166666666667</v>
      </c>
      <c r="F52" s="60" t="n">
        <v>30</v>
      </c>
      <c r="G52" s="66" t="n">
        <v>0.4791666666666667</v>
      </c>
      <c r="H52" s="69" t="n"/>
      <c r="I52" s="74">
        <f>IF(OR(D52="",E52=""),"",ROUND(MOD(E52-D52,1)*24-N(F52)/60,2))</f>
        <v/>
      </c>
    </row>
    <row r="53" ht="15" customHeight="1" s="41">
      <c r="A53" s="69" t="n">
        <v>46301</v>
      </c>
      <c r="B53" s="53">
        <f>IF(A53="","",TEXT(A53,"ddd"))</f>
        <v/>
      </c>
      <c r="C53" s="69" t="inlineStr">
        <is>
          <t>CO01</t>
        </is>
      </c>
      <c r="D53" s="66" t="n">
        <v>0.3125</v>
      </c>
      <c r="E53" s="66" t="n">
        <v>0.65</v>
      </c>
      <c r="F53" s="60" t="n">
        <v>30</v>
      </c>
      <c r="G53" s="66" t="n">
        <v>0.5</v>
      </c>
      <c r="H53" s="69" t="n"/>
      <c r="I53" s="74">
        <f>IF(OR(D53="",E53=""),"",ROUND(MOD(E53-D53,1)*24-N(F53)/60,2))</f>
        <v/>
      </c>
    </row>
    <row r="54" ht="15" customHeight="1" s="41">
      <c r="A54" s="69" t="n">
        <v>46301</v>
      </c>
      <c r="B54" s="53">
        <f>IF(A54="","",TEXT(A54,"ddd"))</f>
        <v/>
      </c>
      <c r="C54" s="69" t="inlineStr">
        <is>
          <t>HK01</t>
        </is>
      </c>
      <c r="D54" s="66" t="n">
        <v>0.3333333333333333</v>
      </c>
      <c r="E54" s="66" t="n">
        <v>0.5729166666666666</v>
      </c>
      <c r="F54" s="60" t="n">
        <v>0</v>
      </c>
      <c r="G54" s="66" t="n"/>
      <c r="H54" s="69" t="n"/>
      <c r="I54" s="74">
        <f>IF(OR(D54="",E54=""),"",ROUND(MOD(E54-D54,1)*24-N(F54)/60,2))</f>
        <v/>
      </c>
    </row>
    <row r="55" ht="15" customHeight="1" s="41">
      <c r="A55" s="69" t="n">
        <v>46301</v>
      </c>
      <c r="B55" s="53">
        <f>IF(A55="","",TEXT(A55,"ddd"))</f>
        <v/>
      </c>
      <c r="C55" s="69" t="inlineStr">
        <is>
          <t>HK03</t>
        </is>
      </c>
      <c r="D55" s="66" t="n">
        <v>0.3333333333333333</v>
      </c>
      <c r="E55" s="66" t="n">
        <v>0.5416666666666666</v>
      </c>
      <c r="F55" s="60" t="n">
        <v>0</v>
      </c>
      <c r="G55" s="66" t="n"/>
      <c r="H55" s="69" t="n"/>
      <c r="I55" s="74">
        <f>IF(OR(D55="",E55=""),"",ROUND(MOD(E55-D55,1)*24-N(F55)/60,2))</f>
        <v/>
      </c>
    </row>
    <row r="56" ht="15" customHeight="1" s="41">
      <c r="A56" s="69" t="n">
        <v>46301</v>
      </c>
      <c r="B56" s="53">
        <f>IF(A56="","",TEXT(A56,"ddd"))</f>
        <v/>
      </c>
      <c r="C56" s="69" t="inlineStr">
        <is>
          <t>HK04</t>
        </is>
      </c>
      <c r="D56" s="66" t="n">
        <v>0.3333333333333333</v>
      </c>
      <c r="E56" s="66" t="n">
        <v>0.5520833333333334</v>
      </c>
      <c r="F56" s="60" t="n">
        <v>0</v>
      </c>
      <c r="G56" s="66" t="n"/>
      <c r="H56" s="69" t="n"/>
      <c r="I56" s="74">
        <f>IF(OR(D56="",E56=""),"",ROUND(MOD(E56-D56,1)*24-N(F56)/60,2))</f>
        <v/>
      </c>
    </row>
    <row r="57" ht="15" customHeight="1" s="41">
      <c r="A57" s="69" t="n">
        <v>46301</v>
      </c>
      <c r="B57" s="53">
        <f>IF(A57="","",TEXT(A57,"ddd"))</f>
        <v/>
      </c>
      <c r="C57" s="69" t="inlineStr">
        <is>
          <t>HK05</t>
        </is>
      </c>
      <c r="D57" s="66" t="n">
        <v>0.3333333333333333</v>
      </c>
      <c r="E57" s="66" t="n">
        <v>0.5416666666666666</v>
      </c>
      <c r="F57" s="60" t="n">
        <v>0</v>
      </c>
      <c r="G57" s="66" t="n"/>
      <c r="H57" s="69" t="n"/>
      <c r="I57" s="74">
        <f>IF(OR(D57="",E57=""),"",ROUND(MOD(E57-D57,1)*24-N(F57)/60,2))</f>
        <v/>
      </c>
    </row>
    <row r="58" ht="15" customHeight="1" s="41">
      <c r="A58" s="69" t="n">
        <v>46301</v>
      </c>
      <c r="B58" s="53">
        <f>IF(A58="","",TEXT(A58,"ddd"))</f>
        <v/>
      </c>
      <c r="C58" s="69" t="inlineStr">
        <is>
          <t>HK06</t>
        </is>
      </c>
      <c r="D58" s="66" t="n">
        <v>0.3333333333333333</v>
      </c>
      <c r="E58" s="66" t="n">
        <v>0.5416666666666666</v>
      </c>
      <c r="F58" s="60" t="n">
        <v>0</v>
      </c>
      <c r="G58" s="66" t="n"/>
      <c r="H58" s="69" t="n"/>
      <c r="I58" s="74">
        <f>IF(OR(D58="",E58=""),"",ROUND(MOD(E58-D58,1)*24-N(F58)/60,2))</f>
        <v/>
      </c>
    </row>
    <row r="59" ht="15" customHeight="1" s="41">
      <c r="A59" s="69" t="n">
        <v>46301</v>
      </c>
      <c r="B59" s="53">
        <f>IF(A59="","",TEXT(A59,"ddd"))</f>
        <v/>
      </c>
      <c r="C59" s="69" t="inlineStr">
        <is>
          <t>HK08</t>
        </is>
      </c>
      <c r="D59" s="66" t="n">
        <v>0.3333333333333333</v>
      </c>
      <c r="E59" s="66" t="n">
        <v>0.5416666666666666</v>
      </c>
      <c r="F59" s="60" t="n">
        <v>0</v>
      </c>
      <c r="G59" s="66" t="n"/>
      <c r="H59" s="69" t="n"/>
      <c r="I59" s="74">
        <f>IF(OR(D59="",E59=""),"",ROUND(MOD(E59-D59,1)*24-N(F59)/60,2))</f>
        <v/>
      </c>
    </row>
    <row r="60" ht="15" customHeight="1" s="41">
      <c r="A60" s="69" t="n">
        <v>46301</v>
      </c>
      <c r="B60" s="53">
        <f>IF(A60="","",TEXT(A60,"ddd"))</f>
        <v/>
      </c>
      <c r="C60" s="69" t="inlineStr">
        <is>
          <t>HK09</t>
        </is>
      </c>
      <c r="D60" s="66" t="n">
        <v>0.3333333333333333</v>
      </c>
      <c r="E60" s="66" t="n">
        <v>0.5416666666666666</v>
      </c>
      <c r="F60" s="60" t="n">
        <v>0</v>
      </c>
      <c r="G60" s="66" t="n"/>
      <c r="H60" s="69" t="n"/>
      <c r="I60" s="74">
        <f>IF(OR(D60="",E60=""),"",ROUND(MOD(E60-D60,1)*24-N(F60)/60,2))</f>
        <v/>
      </c>
    </row>
    <row r="61" ht="15" customHeight="1" s="41">
      <c r="A61" s="69" t="n">
        <v>46301</v>
      </c>
      <c r="B61" s="53">
        <f>IF(A61="","",TEXT(A61,"ddd"))</f>
        <v/>
      </c>
      <c r="C61" s="69" t="inlineStr">
        <is>
          <t>HK10</t>
        </is>
      </c>
      <c r="D61" s="66" t="n">
        <v>0.3333333333333333</v>
      </c>
      <c r="E61" s="66" t="n">
        <v>0.5416666666666666</v>
      </c>
      <c r="F61" s="60" t="n">
        <v>0</v>
      </c>
      <c r="G61" s="66" t="n"/>
      <c r="H61" s="69" t="n"/>
      <c r="I61" s="74">
        <f>IF(OR(D61="",E61=""),"",ROUND(MOD(E61-D61,1)*24-N(F61)/60,2))</f>
        <v/>
      </c>
    </row>
    <row r="62" ht="15" customHeight="1" s="41">
      <c r="A62" s="69" t="n">
        <v>46301</v>
      </c>
      <c r="B62" s="53">
        <f>IF(A62="","",TEXT(A62,"ddd"))</f>
        <v/>
      </c>
      <c r="C62" s="69" t="inlineStr">
        <is>
          <t>SA01</t>
        </is>
      </c>
      <c r="D62" s="66" t="n">
        <v>0.375</v>
      </c>
      <c r="E62" s="66" t="n">
        <v>0.7291666666666666</v>
      </c>
      <c r="F62" s="60" t="n">
        <v>30</v>
      </c>
      <c r="G62" s="66" t="n">
        <v>0.5208333333333334</v>
      </c>
      <c r="H62" s="69" t="n"/>
      <c r="I62" s="74">
        <f>IF(OR(D62="",E62=""),"",ROUND(MOD(E62-D62,1)*24-N(F62)/60,2))</f>
        <v/>
      </c>
    </row>
    <row r="63" ht="15" customHeight="1" s="41">
      <c r="A63" s="69" t="n">
        <v>46301</v>
      </c>
      <c r="B63" s="53">
        <f>IF(A63="","",TEXT(A63,"ddd"))</f>
        <v/>
      </c>
      <c r="C63" s="69" t="inlineStr">
        <is>
          <t>CK06</t>
        </is>
      </c>
      <c r="D63" s="66" t="n">
        <v>0.4166666666666667</v>
      </c>
      <c r="E63" s="66" t="n">
        <v>0.7541666666666667</v>
      </c>
      <c r="F63" s="60" t="n">
        <v>30</v>
      </c>
      <c r="G63" s="66" t="n">
        <v>0.5833333333333334</v>
      </c>
      <c r="H63" s="69" t="n"/>
      <c r="I63" s="74">
        <f>IF(OR(D63="",E63=""),"",ROUND(MOD(E63-D63,1)*24-N(F63)/60,2))</f>
        <v/>
      </c>
    </row>
    <row r="64" ht="15" customHeight="1" s="41">
      <c r="A64" s="69" t="n">
        <v>46301</v>
      </c>
      <c r="B64" s="53">
        <f>IF(A64="","",TEXT(A64,"ddd"))</f>
        <v/>
      </c>
      <c r="C64" s="69" t="inlineStr">
        <is>
          <t>RS04</t>
        </is>
      </c>
      <c r="D64" s="66" t="n">
        <v>0.4583333333333333</v>
      </c>
      <c r="E64" s="66" t="n">
        <v>0.625</v>
      </c>
      <c r="F64" s="60" t="n">
        <v>0</v>
      </c>
      <c r="G64" s="66" t="n"/>
      <c r="H64" s="69" t="n"/>
      <c r="I64" s="74">
        <f>IF(OR(D64="",E64=""),"",ROUND(MOD(E64-D64,1)*24-N(F64)/60,2))</f>
        <v/>
      </c>
    </row>
    <row r="65" ht="15" customHeight="1" s="41">
      <c r="A65" s="69" t="n">
        <v>46301</v>
      </c>
      <c r="B65" s="53">
        <f>IF(A65="","",TEXT(A65,"ddd"))</f>
        <v/>
      </c>
      <c r="C65" s="69" t="inlineStr">
        <is>
          <t>RS10</t>
        </is>
      </c>
      <c r="D65" s="66" t="n">
        <v>0.4583333333333333</v>
      </c>
      <c r="E65" s="66" t="n">
        <v>0.625</v>
      </c>
      <c r="F65" s="60" t="n">
        <v>0</v>
      </c>
      <c r="G65" s="66" t="n"/>
      <c r="H65" s="69" t="n"/>
      <c r="I65" s="74">
        <f>IF(OR(D65="",E65=""),"",ROUND(MOD(E65-D65,1)*24-N(F65)/60,2))</f>
        <v/>
      </c>
    </row>
    <row r="66" ht="15" customHeight="1" s="41">
      <c r="A66" s="69" t="n">
        <v>46301</v>
      </c>
      <c r="B66" s="53">
        <f>IF(A66="","",TEXT(A66,"ddd"))</f>
        <v/>
      </c>
      <c r="C66" s="69" t="inlineStr">
        <is>
          <t>RS14</t>
        </is>
      </c>
      <c r="D66" s="66" t="n">
        <v>0.4583333333333333</v>
      </c>
      <c r="E66" s="66" t="n">
        <v>0.625</v>
      </c>
      <c r="F66" s="60" t="n">
        <v>0</v>
      </c>
      <c r="G66" s="66" t="n"/>
      <c r="H66" s="69" t="n"/>
      <c r="I66" s="74">
        <f>IF(OR(D66="",E66=""),"",ROUND(MOD(E66-D66,1)*24-N(F66)/60,2))</f>
        <v/>
      </c>
    </row>
    <row r="67" ht="15" customHeight="1" s="41">
      <c r="A67" s="69" t="n">
        <v>46301</v>
      </c>
      <c r="B67" s="53">
        <f>IF(A67="","",TEXT(A67,"ddd"))</f>
        <v/>
      </c>
      <c r="C67" s="69" t="inlineStr">
        <is>
          <t>CK01</t>
        </is>
      </c>
      <c r="D67" s="66" t="n">
        <v>0.5833333333333334</v>
      </c>
      <c r="E67" s="66" t="n">
        <v>0.9208333333333333</v>
      </c>
      <c r="F67" s="60" t="n">
        <v>30</v>
      </c>
      <c r="G67" s="66" t="n">
        <v>0.7083333333333334</v>
      </c>
      <c r="H67" s="69" t="n"/>
      <c r="I67" s="74">
        <f>IF(OR(D67="",E67=""),"",ROUND(MOD(E67-D67,1)*24-N(F67)/60,2))</f>
        <v/>
      </c>
    </row>
    <row r="68" ht="15" customHeight="1" s="41">
      <c r="A68" s="69" t="n">
        <v>46301</v>
      </c>
      <c r="B68" s="53">
        <f>IF(A68="","",TEXT(A68,"ddd"))</f>
        <v/>
      </c>
      <c r="C68" s="69" t="inlineStr">
        <is>
          <t>FO02</t>
        </is>
      </c>
      <c r="D68" s="66" t="n">
        <v>0.6041666666666666</v>
      </c>
      <c r="E68" s="66" t="n">
        <v>0.9416666666666667</v>
      </c>
      <c r="F68" s="60" t="n">
        <v>30</v>
      </c>
      <c r="G68" s="66" t="n">
        <v>0.7708333333333334</v>
      </c>
      <c r="H68" s="69" t="n"/>
      <c r="I68" s="74">
        <f>IF(OR(D68="",E68=""),"",ROUND(MOD(E68-D68,1)*24-N(F68)/60,2))</f>
        <v/>
      </c>
    </row>
    <row r="69" ht="15" customHeight="1" s="41">
      <c r="A69" s="69" t="n">
        <v>46301</v>
      </c>
      <c r="B69" s="53">
        <f>IF(A69="","",TEXT(A69,"ddd"))</f>
        <v/>
      </c>
      <c r="C69" s="69" t="inlineStr">
        <is>
          <t>CK05</t>
        </is>
      </c>
      <c r="D69" s="66" t="n">
        <v>0.625</v>
      </c>
      <c r="E69" s="66" t="n">
        <v>0.9625</v>
      </c>
      <c r="F69" s="60" t="n">
        <v>30</v>
      </c>
      <c r="G69" s="66" t="n">
        <v>0.7916666666666666</v>
      </c>
      <c r="H69" s="69" t="n"/>
      <c r="I69" s="74">
        <f>IF(OR(D69="",E69=""),"",ROUND(MOD(E69-D69,1)*24-N(F69)/60,2))</f>
        <v/>
      </c>
    </row>
    <row r="70" ht="15" customHeight="1" s="41">
      <c r="A70" s="69" t="n">
        <v>46301</v>
      </c>
      <c r="B70" s="53">
        <f>IF(A70="","",TEXT(A70,"ddd"))</f>
        <v/>
      </c>
      <c r="C70" s="69" t="inlineStr">
        <is>
          <t>FS01</t>
        </is>
      </c>
      <c r="D70" s="66" t="n">
        <v>0.625</v>
      </c>
      <c r="E70" s="66" t="n">
        <v>0.9625</v>
      </c>
      <c r="F70" s="60" t="n">
        <v>30</v>
      </c>
      <c r="G70" s="66" t="n">
        <v>0.7916666666666666</v>
      </c>
      <c r="H70" s="69" t="n"/>
      <c r="I70" s="74">
        <f>IF(OR(D70="",E70=""),"",ROUND(MOD(E70-D70,1)*24-N(F70)/60,2))</f>
        <v/>
      </c>
    </row>
    <row r="71" ht="15" customHeight="1" s="41">
      <c r="A71" s="69" t="n">
        <v>46301</v>
      </c>
      <c r="B71" s="53">
        <f>IF(A71="","",TEXT(A71,"ddd"))</f>
        <v/>
      </c>
      <c r="C71" s="69" t="inlineStr">
        <is>
          <t>BA02</t>
        </is>
      </c>
      <c r="D71" s="66" t="n">
        <v>0.6666666666666666</v>
      </c>
      <c r="E71" s="66" t="n">
        <v>0.9583333333333334</v>
      </c>
      <c r="F71" s="60" t="n">
        <v>30</v>
      </c>
      <c r="G71" s="66" t="n">
        <v>0.8125</v>
      </c>
      <c r="H71" s="69" t="n"/>
      <c r="I71" s="74">
        <f>IF(OR(D71="",E71=""),"",ROUND(MOD(E71-D71,1)*24-N(F71)/60,2))</f>
        <v/>
      </c>
    </row>
    <row r="72" ht="15" customHeight="1" s="41">
      <c r="A72" s="69" t="n">
        <v>46301</v>
      </c>
      <c r="B72" s="53">
        <f>IF(A72="","",TEXT(A72,"ddd"))</f>
        <v/>
      </c>
      <c r="C72" s="69" t="inlineStr">
        <is>
          <t>RS03</t>
        </is>
      </c>
      <c r="D72" s="66" t="n">
        <v>0.7083333333333334</v>
      </c>
      <c r="E72" s="66" t="n">
        <v>0.9375</v>
      </c>
      <c r="F72" s="60" t="n">
        <v>0</v>
      </c>
      <c r="G72" s="66" t="n"/>
      <c r="H72" s="69" t="n"/>
      <c r="I72" s="74">
        <f>IF(OR(D72="",E72=""),"",ROUND(MOD(E72-D72,1)*24-N(F72)/60,2))</f>
        <v/>
      </c>
    </row>
    <row r="73" ht="15" customHeight="1" s="41">
      <c r="A73" s="69" t="n">
        <v>46301</v>
      </c>
      <c r="B73" s="53">
        <f>IF(A73="","",TEXT(A73,"ddd"))</f>
        <v/>
      </c>
      <c r="C73" s="69" t="inlineStr">
        <is>
          <t>RS11</t>
        </is>
      </c>
      <c r="D73" s="66" t="n">
        <v>0.7083333333333334</v>
      </c>
      <c r="E73" s="66" t="n">
        <v>0.9166666666666666</v>
      </c>
      <c r="F73" s="60" t="n">
        <v>0</v>
      </c>
      <c r="G73" s="66" t="n"/>
      <c r="H73" s="69" t="n"/>
      <c r="I73" s="74">
        <f>IF(OR(D73="",E73=""),"",ROUND(MOD(E73-D73,1)*24-N(F73)/60,2))</f>
        <v/>
      </c>
    </row>
    <row r="74" ht="15" customHeight="1" s="41">
      <c r="A74" s="69" t="n">
        <v>46301</v>
      </c>
      <c r="B74" s="53">
        <f>IF(A74="","",TEXT(A74,"ddd"))</f>
        <v/>
      </c>
      <c r="C74" s="69" t="inlineStr">
        <is>
          <t>RS12</t>
        </is>
      </c>
      <c r="D74" s="66" t="n">
        <v>0.7083333333333334</v>
      </c>
      <c r="E74" s="66" t="n">
        <v>0.9166666666666666</v>
      </c>
      <c r="F74" s="60" t="n">
        <v>0</v>
      </c>
      <c r="G74" s="66" t="n"/>
      <c r="H74" s="69" t="n"/>
      <c r="I74" s="74">
        <f>IF(OR(D74="",E74=""),"",ROUND(MOD(E74-D74,1)*24-N(F74)/60,2))</f>
        <v/>
      </c>
    </row>
    <row r="75" ht="15" customHeight="1" s="41">
      <c r="A75" s="69" t="n">
        <v>46301</v>
      </c>
      <c r="B75" s="53">
        <f>IF(A75="","",TEXT(A75,"ddd"))</f>
        <v/>
      </c>
      <c r="C75" s="69" t="inlineStr">
        <is>
          <t>RS13</t>
        </is>
      </c>
      <c r="D75" s="66" t="n">
        <v>0.7083333333333334</v>
      </c>
      <c r="E75" s="66" t="n">
        <v>0.9166666666666666</v>
      </c>
      <c r="F75" s="60" t="n">
        <v>0</v>
      </c>
      <c r="G75" s="66" t="n"/>
      <c r="H75" s="69" t="n"/>
      <c r="I75" s="74">
        <f>IF(OR(D75="",E75=""),"",ROUND(MOD(E75-D75,1)*24-N(F75)/60,2))</f>
        <v/>
      </c>
    </row>
    <row r="76" ht="15" customHeight="1" s="41">
      <c r="A76" s="69" t="n">
        <v>46301</v>
      </c>
      <c r="B76" s="53">
        <f>IF(A76="","",TEXT(A76,"ddd"))</f>
        <v/>
      </c>
      <c r="C76" s="69" t="inlineStr">
        <is>
          <t>ST01</t>
        </is>
      </c>
      <c r="D76" s="66" t="n">
        <v>0.7083333333333334</v>
      </c>
      <c r="E76" s="66" t="n">
        <v>0.9583333333333334</v>
      </c>
      <c r="F76" s="60" t="n">
        <v>0</v>
      </c>
      <c r="G76" s="66" t="n"/>
      <c r="H76" s="69" t="n"/>
      <c r="I76" s="74">
        <f>IF(OR(D76="",E76=""),"",ROUND(MOD(E76-D76,1)*24-N(F76)/60,2))</f>
        <v/>
      </c>
    </row>
    <row r="77" ht="15" customHeight="1" s="41">
      <c r="A77" s="69" t="n">
        <v>46301</v>
      </c>
      <c r="B77" s="53">
        <f>IF(A77="","",TEXT(A77,"ddd"))</f>
        <v/>
      </c>
      <c r="C77" s="69" t="inlineStr">
        <is>
          <t>NA01</t>
        </is>
      </c>
      <c r="D77" s="66" t="n">
        <v>0.9479166666666666</v>
      </c>
      <c r="E77" s="66" t="n">
        <v>0.2854166666666667</v>
      </c>
      <c r="F77" s="60" t="n">
        <v>30</v>
      </c>
      <c r="G77" s="66" t="n">
        <v>0.125</v>
      </c>
      <c r="H77" s="69" t="n"/>
      <c r="I77" s="74">
        <f>IF(OR(D77="",E77=""),"",ROUND(MOD(E77-D77,1)*24-N(F77)/60,2))</f>
        <v/>
      </c>
    </row>
    <row r="78" ht="15" customHeight="1" s="41">
      <c r="A78" s="69" t="n">
        <v>46302</v>
      </c>
      <c r="B78" s="53">
        <f>IF(A78="","",TEXT(A78,"ddd"))</f>
        <v/>
      </c>
      <c r="C78" s="69" t="inlineStr">
        <is>
          <t>CK02</t>
        </is>
      </c>
      <c r="D78" s="66" t="n">
        <v>0.2291666666666667</v>
      </c>
      <c r="E78" s="66" t="n">
        <v>0.5875</v>
      </c>
      <c r="F78" s="60" t="n">
        <v>30</v>
      </c>
      <c r="G78" s="66" t="n">
        <v>0.3958333333333333</v>
      </c>
      <c r="H78" s="69" t="n"/>
      <c r="I78" s="74">
        <f>IF(OR(D78="",E78=""),"",ROUND(MOD(E78-D78,1)*24-N(F78)/60,2))</f>
        <v/>
      </c>
    </row>
    <row r="79" ht="15" customHeight="1" s="41">
      <c r="A79" s="69" t="n">
        <v>46302</v>
      </c>
      <c r="B79" s="53">
        <f>IF(A79="","",TEXT(A79,"ddd"))</f>
        <v/>
      </c>
      <c r="C79" s="69" t="inlineStr">
        <is>
          <t>PA01</t>
        </is>
      </c>
      <c r="D79" s="66" t="n">
        <v>0.25</v>
      </c>
      <c r="E79" s="66" t="n">
        <v>0.5875</v>
      </c>
      <c r="F79" s="60" t="n">
        <v>30</v>
      </c>
      <c r="G79" s="66" t="n">
        <v>0.4166666666666667</v>
      </c>
      <c r="H79" s="69" t="n"/>
      <c r="I79" s="74">
        <f>IF(OR(D79="",E79=""),"",ROUND(MOD(E79-D79,1)*24-N(F79)/60,2))</f>
        <v/>
      </c>
    </row>
    <row r="80" ht="15" customHeight="1" s="41">
      <c r="A80" s="69" t="n">
        <v>46302</v>
      </c>
      <c r="B80" s="53">
        <f>IF(A80="","",TEXT(A80,"ddd"))</f>
        <v/>
      </c>
      <c r="C80" s="69" t="inlineStr">
        <is>
          <t>PA02</t>
        </is>
      </c>
      <c r="D80" s="66" t="n">
        <v>0.25</v>
      </c>
      <c r="E80" s="66" t="n">
        <v>0.4583333333333333</v>
      </c>
      <c r="F80" s="60" t="n">
        <v>0</v>
      </c>
      <c r="G80" s="66" t="n"/>
      <c r="H80" s="69" t="n"/>
      <c r="I80" s="74">
        <f>IF(OR(D80="",E80=""),"",ROUND(MOD(E80-D80,1)*24-N(F80)/60,2))</f>
        <v/>
      </c>
    </row>
    <row r="81" ht="15" customHeight="1" s="41">
      <c r="A81" s="69" t="n">
        <v>46302</v>
      </c>
      <c r="B81" s="53">
        <f>IF(A81="","",TEXT(A81,"ddd"))</f>
        <v/>
      </c>
      <c r="C81" s="69" t="inlineStr">
        <is>
          <t>FO01</t>
        </is>
      </c>
      <c r="D81" s="66" t="n">
        <v>0.2708333333333333</v>
      </c>
      <c r="E81" s="66" t="n">
        <v>0.6083333333333333</v>
      </c>
      <c r="F81" s="60" t="n">
        <v>30</v>
      </c>
      <c r="G81" s="66" t="n">
        <v>0.4583333333333333</v>
      </c>
      <c r="H81" s="69" t="n"/>
      <c r="I81" s="74">
        <f>IF(OR(D81="",E81=""),"",ROUND(MOD(E81-D81,1)*24-N(F81)/60,2))</f>
        <v/>
      </c>
    </row>
    <row r="82" ht="15" customHeight="1" s="41">
      <c r="A82" s="69" t="n">
        <v>46302</v>
      </c>
      <c r="B82" s="53">
        <f>IF(A82="","",TEXT(A82,"ddd"))</f>
        <v/>
      </c>
      <c r="C82" s="69" t="inlineStr">
        <is>
          <t>FO03</t>
        </is>
      </c>
      <c r="D82" s="66" t="n">
        <v>0.2708333333333333</v>
      </c>
      <c r="E82" s="66" t="n">
        <v>0.6083333333333333</v>
      </c>
      <c r="F82" s="60" t="n">
        <v>30</v>
      </c>
      <c r="G82" s="66" t="n">
        <v>0.4583333333333333</v>
      </c>
      <c r="H82" s="69" t="n"/>
      <c r="I82" s="74">
        <f>IF(OR(D82="",E82=""),"",ROUND(MOD(E82-D82,1)*24-N(F82)/60,2))</f>
        <v/>
      </c>
    </row>
    <row r="83" ht="15" customHeight="1" s="41">
      <c r="A83" s="69" t="n">
        <v>46302</v>
      </c>
      <c r="B83" s="53">
        <f>IF(A83="","",TEXT(A83,"ddd"))</f>
        <v/>
      </c>
      <c r="C83" s="69" t="inlineStr">
        <is>
          <t>PO01</t>
        </is>
      </c>
      <c r="D83" s="66" t="n">
        <v>0.2708333333333333</v>
      </c>
      <c r="E83" s="66" t="n">
        <v>0.6291666666666667</v>
      </c>
      <c r="F83" s="60" t="n">
        <v>30</v>
      </c>
      <c r="G83" s="66" t="n">
        <v>0.4791666666666667</v>
      </c>
      <c r="H83" s="69" t="n"/>
      <c r="I83" s="74">
        <f>IF(OR(D83="",E83=""),"",ROUND(MOD(E83-D83,1)*24-N(F83)/60,2))</f>
        <v/>
      </c>
    </row>
    <row r="84" ht="15" customHeight="1" s="41">
      <c r="A84" s="69" t="n">
        <v>46302</v>
      </c>
      <c r="B84" s="53">
        <f>IF(A84="","",TEXT(A84,"ddd"))</f>
        <v/>
      </c>
      <c r="C84" s="69" t="inlineStr">
        <is>
          <t>RS01</t>
        </is>
      </c>
      <c r="D84" s="66" t="n">
        <v>0.2708333333333333</v>
      </c>
      <c r="E84" s="66" t="n">
        <v>0.6083333333333333</v>
      </c>
      <c r="F84" s="60" t="n">
        <v>30</v>
      </c>
      <c r="G84" s="66" t="n">
        <v>0.4375</v>
      </c>
      <c r="H84" s="69" t="n"/>
      <c r="I84" s="74">
        <f>IF(OR(D84="",E84=""),"",ROUND(MOD(E84-D84,1)*24-N(F84)/60,2))</f>
        <v/>
      </c>
    </row>
    <row r="85" ht="15" customHeight="1" s="41">
      <c r="A85" s="69" t="n">
        <v>46302</v>
      </c>
      <c r="B85" s="53">
        <f>IF(A85="","",TEXT(A85,"ddd"))</f>
        <v/>
      </c>
      <c r="C85" s="69" t="inlineStr">
        <is>
          <t>RS07</t>
        </is>
      </c>
      <c r="D85" s="66" t="n">
        <v>0.2708333333333333</v>
      </c>
      <c r="E85" s="66" t="n">
        <v>0.4583333333333333</v>
      </c>
      <c r="F85" s="60" t="n">
        <v>0</v>
      </c>
      <c r="G85" s="66" t="n"/>
      <c r="H85" s="69" t="n"/>
      <c r="I85" s="74">
        <f>IF(OR(D85="",E85=""),"",ROUND(MOD(E85-D85,1)*24-N(F85)/60,2))</f>
        <v/>
      </c>
    </row>
    <row r="86" ht="15" customHeight="1" s="41">
      <c r="A86" s="69" t="n">
        <v>46302</v>
      </c>
      <c r="B86" s="53">
        <f>IF(A86="","",TEXT(A86,"ddd"))</f>
        <v/>
      </c>
      <c r="C86" s="69" t="inlineStr">
        <is>
          <t>RS08</t>
        </is>
      </c>
      <c r="D86" s="66" t="n">
        <v>0.2708333333333333</v>
      </c>
      <c r="E86" s="66" t="n">
        <v>0.4583333333333333</v>
      </c>
      <c r="F86" s="60" t="n">
        <v>0</v>
      </c>
      <c r="G86" s="66" t="n"/>
      <c r="H86" s="69" t="n"/>
      <c r="I86" s="74">
        <f>IF(OR(D86="",E86=""),"",ROUND(MOD(E86-D86,1)*24-N(F86)/60,2))</f>
        <v/>
      </c>
    </row>
    <row r="87" ht="15" customHeight="1" s="41">
      <c r="A87" s="69" t="n">
        <v>46302</v>
      </c>
      <c r="B87" s="53">
        <f>IF(A87="","",TEXT(A87,"ddd"))</f>
        <v/>
      </c>
      <c r="C87" s="69" t="inlineStr">
        <is>
          <t>RS09</t>
        </is>
      </c>
      <c r="D87" s="66" t="n">
        <v>0.2708333333333333</v>
      </c>
      <c r="E87" s="66" t="n">
        <v>0.4583333333333333</v>
      </c>
      <c r="F87" s="60" t="n">
        <v>0</v>
      </c>
      <c r="G87" s="66" t="n"/>
      <c r="H87" s="69" t="n"/>
      <c r="I87" s="74">
        <f>IF(OR(D87="",E87=""),"",ROUND(MOD(E87-D87,1)*24-N(F87)/60,2))</f>
        <v/>
      </c>
    </row>
    <row r="88" ht="15" customHeight="1" s="41">
      <c r="A88" s="69" t="n">
        <v>46302</v>
      </c>
      <c r="B88" s="53">
        <f>IF(A88="","",TEXT(A88,"ddd"))</f>
        <v/>
      </c>
      <c r="C88" s="69" t="inlineStr">
        <is>
          <t>DM01</t>
        </is>
      </c>
      <c r="D88" s="66" t="n">
        <v>0.2916666666666667</v>
      </c>
      <c r="E88" s="66" t="n">
        <v>0.6291666666666667</v>
      </c>
      <c r="F88" s="60" t="n">
        <v>30</v>
      </c>
      <c r="G88" s="66" t="n">
        <v>0.5</v>
      </c>
      <c r="H88" s="69" t="n"/>
      <c r="I88" s="74">
        <f>IF(OR(D88="",E88=""),"",ROUND(MOD(E88-D88,1)*24-N(F88)/60,2))</f>
        <v/>
      </c>
    </row>
    <row r="89" ht="15" customHeight="1" s="41">
      <c r="A89" s="69" t="n">
        <v>46302</v>
      </c>
      <c r="B89" s="53">
        <f>IF(A89="","",TEXT(A89,"ddd"))</f>
        <v/>
      </c>
      <c r="C89" s="69" t="inlineStr">
        <is>
          <t>HKS1</t>
        </is>
      </c>
      <c r="D89" s="66" t="n">
        <v>0.2916666666666667</v>
      </c>
      <c r="E89" s="66" t="n">
        <v>0.6291666666666667</v>
      </c>
      <c r="F89" s="60" t="n">
        <v>30</v>
      </c>
      <c r="G89" s="66" t="n">
        <v>0.4791666666666667</v>
      </c>
      <c r="H89" s="69" t="n"/>
      <c r="I89" s="74">
        <f>IF(OR(D89="",E89=""),"",ROUND(MOD(E89-D89,1)*24-N(F89)/60,2))</f>
        <v/>
      </c>
    </row>
    <row r="90" ht="15" customHeight="1" s="41">
      <c r="A90" s="69" t="n">
        <v>46302</v>
      </c>
      <c r="B90" s="53">
        <f>IF(A90="","",TEXT(A90,"ddd"))</f>
        <v/>
      </c>
      <c r="C90" s="69" t="inlineStr">
        <is>
          <t>HKS2</t>
        </is>
      </c>
      <c r="D90" s="66" t="n">
        <v>0.2916666666666667</v>
      </c>
      <c r="E90" s="66" t="n">
        <v>0.6291666666666667</v>
      </c>
      <c r="F90" s="60" t="n">
        <v>30</v>
      </c>
      <c r="G90" s="66" t="n">
        <v>0.4791666666666667</v>
      </c>
      <c r="H90" s="69" t="n"/>
      <c r="I90" s="74">
        <f>IF(OR(D90="",E90=""),"",ROUND(MOD(E90-D90,1)*24-N(F90)/60,2))</f>
        <v/>
      </c>
    </row>
    <row r="91" ht="15" customHeight="1" s="41">
      <c r="A91" s="69" t="n">
        <v>46302</v>
      </c>
      <c r="B91" s="53">
        <f>IF(A91="","",TEXT(A91,"ddd"))</f>
        <v/>
      </c>
      <c r="C91" s="69" t="inlineStr">
        <is>
          <t>MT01</t>
        </is>
      </c>
      <c r="D91" s="66" t="n">
        <v>0.2916666666666667</v>
      </c>
      <c r="E91" s="66" t="n">
        <v>0.6291666666666667</v>
      </c>
      <c r="F91" s="60" t="n">
        <v>30</v>
      </c>
      <c r="G91" s="66" t="n">
        <v>0.4583333333333333</v>
      </c>
      <c r="H91" s="69" t="n"/>
      <c r="I91" s="74">
        <f>IF(OR(D91="",E91=""),"",ROUND(MOD(E91-D91,1)*24-N(F91)/60,2))</f>
        <v/>
      </c>
    </row>
    <row r="92" ht="15" customHeight="1" s="41">
      <c r="A92" s="69" t="n">
        <v>46302</v>
      </c>
      <c r="B92" s="53">
        <f>IF(A92="","",TEXT(A92,"ddd"))</f>
        <v/>
      </c>
      <c r="C92" s="69" t="inlineStr">
        <is>
          <t>CO01</t>
        </is>
      </c>
      <c r="D92" s="66" t="n">
        <v>0.3125</v>
      </c>
      <c r="E92" s="66" t="n">
        <v>0.68125</v>
      </c>
      <c r="F92" s="60" t="n">
        <v>30</v>
      </c>
      <c r="G92" s="66" t="n">
        <v>0.5</v>
      </c>
      <c r="H92" s="69" t="n"/>
      <c r="I92" s="74">
        <f>IF(OR(D92="",E92=""),"",ROUND(MOD(E92-D92,1)*24-N(F92)/60,2))</f>
        <v/>
      </c>
    </row>
    <row r="93" ht="15" customHeight="1" s="41">
      <c r="A93" s="69" t="n">
        <v>46302</v>
      </c>
      <c r="B93" s="53">
        <f>IF(A93="","",TEXT(A93,"ddd"))</f>
        <v/>
      </c>
      <c r="C93" s="69" t="inlineStr">
        <is>
          <t>HK01</t>
        </is>
      </c>
      <c r="D93" s="66" t="n">
        <v>0.3333333333333333</v>
      </c>
      <c r="E93" s="66" t="n">
        <v>0.5416666666666666</v>
      </c>
      <c r="F93" s="60" t="n">
        <v>0</v>
      </c>
      <c r="G93" s="66" t="n"/>
      <c r="H93" s="69" t="n"/>
      <c r="I93" s="74">
        <f>IF(OR(D93="",E93=""),"",ROUND(MOD(E93-D93,1)*24-N(F93)/60,2))</f>
        <v/>
      </c>
    </row>
    <row r="94" ht="15" customHeight="1" s="41">
      <c r="A94" s="69" t="n">
        <v>46302</v>
      </c>
      <c r="B94" s="53">
        <f>IF(A94="","",TEXT(A94,"ddd"))</f>
        <v/>
      </c>
      <c r="C94" s="69" t="inlineStr">
        <is>
          <t>HK02</t>
        </is>
      </c>
      <c r="D94" s="66" t="n">
        <v>0.3333333333333333</v>
      </c>
      <c r="E94" s="66" t="n">
        <v>0.5416666666666666</v>
      </c>
      <c r="F94" s="60" t="n">
        <v>0</v>
      </c>
      <c r="G94" s="66" t="n"/>
      <c r="H94" s="69" t="n"/>
      <c r="I94" s="74">
        <f>IF(OR(D94="",E94=""),"",ROUND(MOD(E94-D94,1)*24-N(F94)/60,2))</f>
        <v/>
      </c>
    </row>
    <row r="95" ht="15" customHeight="1" s="41">
      <c r="A95" s="69" t="n">
        <v>46302</v>
      </c>
      <c r="B95" s="53">
        <f>IF(A95="","",TEXT(A95,"ddd"))</f>
        <v/>
      </c>
      <c r="C95" s="69" t="inlineStr">
        <is>
          <t>HK04</t>
        </is>
      </c>
      <c r="D95" s="66" t="n">
        <v>0.3333333333333333</v>
      </c>
      <c r="E95" s="66" t="n">
        <v>0.5416666666666666</v>
      </c>
      <c r="F95" s="60" t="n">
        <v>0</v>
      </c>
      <c r="G95" s="66" t="n"/>
      <c r="H95" s="69" t="n"/>
      <c r="I95" s="74">
        <f>IF(OR(D95="",E95=""),"",ROUND(MOD(E95-D95,1)*24-N(F95)/60,2))</f>
        <v/>
      </c>
    </row>
    <row r="96" ht="15" customHeight="1" s="41">
      <c r="A96" s="69" t="n">
        <v>46302</v>
      </c>
      <c r="B96" s="53">
        <f>IF(A96="","",TEXT(A96,"ddd"))</f>
        <v/>
      </c>
      <c r="C96" s="69" t="inlineStr">
        <is>
          <t>HK08</t>
        </is>
      </c>
      <c r="D96" s="66" t="n">
        <v>0.3333333333333333</v>
      </c>
      <c r="E96" s="66" t="n">
        <v>0.5416666666666666</v>
      </c>
      <c r="F96" s="60" t="n">
        <v>0</v>
      </c>
      <c r="G96" s="66" t="n"/>
      <c r="H96" s="69" t="n"/>
      <c r="I96" s="74">
        <f>IF(OR(D96="",E96=""),"",ROUND(MOD(E96-D96,1)*24-N(F96)/60,2))</f>
        <v/>
      </c>
    </row>
    <row r="97" ht="15" customHeight="1" s="41">
      <c r="A97" s="69" t="n">
        <v>46302</v>
      </c>
      <c r="B97" s="53">
        <f>IF(A97="","",TEXT(A97,"ddd"))</f>
        <v/>
      </c>
      <c r="C97" s="69" t="inlineStr">
        <is>
          <t>HK09</t>
        </is>
      </c>
      <c r="D97" s="66" t="n">
        <v>0.3333333333333333</v>
      </c>
      <c r="E97" s="66" t="n">
        <v>0.5416666666666666</v>
      </c>
      <c r="F97" s="60" t="n">
        <v>0</v>
      </c>
      <c r="G97" s="66" t="n"/>
      <c r="H97" s="69" t="n"/>
      <c r="I97" s="74">
        <f>IF(OR(D97="",E97=""),"",ROUND(MOD(E97-D97,1)*24-N(F97)/60,2))</f>
        <v/>
      </c>
    </row>
    <row r="98" ht="15" customHeight="1" s="41">
      <c r="A98" s="69" t="n">
        <v>46302</v>
      </c>
      <c r="B98" s="53">
        <f>IF(A98="","",TEXT(A98,"ddd"))</f>
        <v/>
      </c>
      <c r="C98" s="69" t="inlineStr">
        <is>
          <t>HK10</t>
        </is>
      </c>
      <c r="D98" s="66" t="n">
        <v>0.3333333333333333</v>
      </c>
      <c r="E98" s="66" t="n">
        <v>0.5416666666666666</v>
      </c>
      <c r="F98" s="60" t="n">
        <v>0</v>
      </c>
      <c r="G98" s="66" t="n"/>
      <c r="H98" s="69" t="n"/>
      <c r="I98" s="74">
        <f>IF(OR(D98="",E98=""),"",ROUND(MOD(E98-D98,1)*24-N(F98)/60,2))</f>
        <v/>
      </c>
    </row>
    <row r="99" ht="15" customHeight="1" s="41">
      <c r="A99" s="69" t="n">
        <v>46302</v>
      </c>
      <c r="B99" s="53">
        <f>IF(A99="","",TEXT(A99,"ddd"))</f>
        <v/>
      </c>
      <c r="C99" s="69" t="inlineStr">
        <is>
          <t>HK11</t>
        </is>
      </c>
      <c r="D99" s="66" t="n">
        <v>0.3333333333333333</v>
      </c>
      <c r="E99" s="66" t="n">
        <v>0.5416666666666666</v>
      </c>
      <c r="F99" s="60" t="n">
        <v>0</v>
      </c>
      <c r="G99" s="66" t="n"/>
      <c r="H99" s="69" t="n"/>
      <c r="I99" s="74">
        <f>IF(OR(D99="",E99=""),"",ROUND(MOD(E99-D99,1)*24-N(F99)/60,2))</f>
        <v/>
      </c>
    </row>
    <row r="100" ht="15" customHeight="1" s="41">
      <c r="A100" s="69" t="n">
        <v>46302</v>
      </c>
      <c r="B100" s="53">
        <f>IF(A100="","",TEXT(A100,"ddd"))</f>
        <v/>
      </c>
      <c r="C100" s="69" t="inlineStr">
        <is>
          <t>HK12</t>
        </is>
      </c>
      <c r="D100" s="66" t="n">
        <v>0.3333333333333333</v>
      </c>
      <c r="E100" s="66" t="n">
        <v>0.5416666666666666</v>
      </c>
      <c r="F100" s="60" t="n">
        <v>0</v>
      </c>
      <c r="G100" s="66" t="n"/>
      <c r="H100" s="69" t="n"/>
      <c r="I100" s="74">
        <f>IF(OR(D100="",E100=""),"",ROUND(MOD(E100-D100,1)*24-N(F100)/60,2))</f>
        <v/>
      </c>
    </row>
    <row r="101" ht="15" customHeight="1" s="41">
      <c r="A101" s="69" t="n">
        <v>46302</v>
      </c>
      <c r="B101" s="53">
        <f>IF(A101="","",TEXT(A101,"ddd"))</f>
        <v/>
      </c>
      <c r="C101" s="69" t="inlineStr">
        <is>
          <t>HK13</t>
        </is>
      </c>
      <c r="D101" s="66" t="n">
        <v>0.3333333333333333</v>
      </c>
      <c r="E101" s="66" t="n">
        <v>0.5416666666666666</v>
      </c>
      <c r="F101" s="60" t="n">
        <v>0</v>
      </c>
      <c r="G101" s="66" t="n"/>
      <c r="H101" s="69" t="n"/>
      <c r="I101" s="74">
        <f>IF(OR(D101="",E101=""),"",ROUND(MOD(E101-D101,1)*24-N(F101)/60,2))</f>
        <v/>
      </c>
    </row>
    <row r="102" ht="15" customHeight="1" s="41">
      <c r="A102" s="69" t="n">
        <v>46302</v>
      </c>
      <c r="B102" s="53">
        <f>IF(A102="","",TEXT(A102,"ddd"))</f>
        <v/>
      </c>
      <c r="C102" s="69" t="inlineStr">
        <is>
          <t>SA01</t>
        </is>
      </c>
      <c r="D102" s="66" t="n">
        <v>0.375</v>
      </c>
      <c r="E102" s="66" t="n">
        <v>0.7291666666666666</v>
      </c>
      <c r="F102" s="60" t="n">
        <v>30</v>
      </c>
      <c r="G102" s="66" t="n">
        <v>0.5208333333333334</v>
      </c>
      <c r="H102" s="69" t="n"/>
      <c r="I102" s="74">
        <f>IF(OR(D102="",E102=""),"",ROUND(MOD(E102-D102,1)*24-N(F102)/60,2))</f>
        <v/>
      </c>
    </row>
    <row r="103" ht="15" customHeight="1" s="41">
      <c r="A103" s="69" t="n">
        <v>46302</v>
      </c>
      <c r="B103" s="53">
        <f>IF(A103="","",TEXT(A103,"ddd"))</f>
        <v/>
      </c>
      <c r="C103" s="69" t="inlineStr">
        <is>
          <t>CK06</t>
        </is>
      </c>
      <c r="D103" s="66" t="n">
        <v>0.4166666666666667</v>
      </c>
      <c r="E103" s="66" t="n">
        <v>0.7541666666666667</v>
      </c>
      <c r="F103" s="60" t="n">
        <v>30</v>
      </c>
      <c r="G103" s="66" t="n">
        <v>0.5833333333333334</v>
      </c>
      <c r="H103" s="69" t="n"/>
      <c r="I103" s="74">
        <f>IF(OR(D103="",E103=""),"",ROUND(MOD(E103-D103,1)*24-N(F103)/60,2))</f>
        <v/>
      </c>
    </row>
    <row r="104" ht="15" customHeight="1" s="41">
      <c r="A104" s="69" t="n">
        <v>46302</v>
      </c>
      <c r="B104" s="53">
        <f>IF(A104="","",TEXT(A104,"ddd"))</f>
        <v/>
      </c>
      <c r="C104" s="69" t="inlineStr">
        <is>
          <t>FO04</t>
        </is>
      </c>
      <c r="D104" s="66" t="n">
        <v>0.4166666666666667</v>
      </c>
      <c r="E104" s="66" t="n">
        <v>0.7541666666666667</v>
      </c>
      <c r="F104" s="60" t="n">
        <v>30</v>
      </c>
      <c r="G104" s="66" t="n">
        <v>0.6458333333333334</v>
      </c>
      <c r="H104" s="69" t="n"/>
      <c r="I104" s="74">
        <f>IF(OR(D104="",E104=""),"",ROUND(MOD(E104-D104,1)*24-N(F104)/60,2))</f>
        <v/>
      </c>
    </row>
    <row r="105" ht="15" customHeight="1" s="41">
      <c r="A105" s="69" t="n">
        <v>46302</v>
      </c>
      <c r="B105" s="53">
        <f>IF(A105="","",TEXT(A105,"ddd"))</f>
        <v/>
      </c>
      <c r="C105" s="69" t="inlineStr">
        <is>
          <t>RS04</t>
        </is>
      </c>
      <c r="D105" s="66" t="n">
        <v>0.4583333333333333</v>
      </c>
      <c r="E105" s="66" t="n">
        <v>0.625</v>
      </c>
      <c r="F105" s="60" t="n">
        <v>0</v>
      </c>
      <c r="G105" s="66" t="n"/>
      <c r="H105" s="69" t="n"/>
      <c r="I105" s="74">
        <f>IF(OR(D105="",E105=""),"",ROUND(MOD(E105-D105,1)*24-N(F105)/60,2))</f>
        <v/>
      </c>
    </row>
    <row r="106" ht="15" customHeight="1" s="41">
      <c r="A106" s="69" t="n">
        <v>46302</v>
      </c>
      <c r="B106" s="53">
        <f>IF(A106="","",TEXT(A106,"ddd"))</f>
        <v/>
      </c>
      <c r="C106" s="69" t="inlineStr">
        <is>
          <t>RS10</t>
        </is>
      </c>
      <c r="D106" s="66" t="n">
        <v>0.4583333333333333</v>
      </c>
      <c r="E106" s="66" t="n">
        <v>0.625</v>
      </c>
      <c r="F106" s="60" t="n">
        <v>0</v>
      </c>
      <c r="G106" s="66" t="n"/>
      <c r="H106" s="69" t="n"/>
      <c r="I106" s="74">
        <f>IF(OR(D106="",E106=""),"",ROUND(MOD(E106-D106,1)*24-N(F106)/60,2))</f>
        <v/>
      </c>
    </row>
    <row r="107" ht="15" customHeight="1" s="41">
      <c r="A107" s="69" t="n">
        <v>46302</v>
      </c>
      <c r="B107" s="53">
        <f>IF(A107="","",TEXT(A107,"ddd"))</f>
        <v/>
      </c>
      <c r="C107" s="69" t="inlineStr">
        <is>
          <t>CK01</t>
        </is>
      </c>
      <c r="D107" s="66" t="n">
        <v>0.5833333333333334</v>
      </c>
      <c r="E107" s="66" t="n">
        <v>0.9208333333333333</v>
      </c>
      <c r="F107" s="60" t="n">
        <v>30</v>
      </c>
      <c r="G107" s="66" t="n">
        <v>0.7083333333333334</v>
      </c>
      <c r="H107" s="69" t="n"/>
      <c r="I107" s="74">
        <f>IF(OR(D107="",E107=""),"",ROUND(MOD(E107-D107,1)*24-N(F107)/60,2))</f>
        <v/>
      </c>
    </row>
    <row r="108" ht="15" customHeight="1" s="41">
      <c r="A108" s="69" t="n">
        <v>46302</v>
      </c>
      <c r="B108" s="53">
        <f>IF(A108="","",TEXT(A108,"ddd"))</f>
        <v/>
      </c>
      <c r="C108" s="69" t="inlineStr">
        <is>
          <t>FO02</t>
        </is>
      </c>
      <c r="D108" s="66" t="n">
        <v>0.6041666666666666</v>
      </c>
      <c r="E108" s="66" t="n">
        <v>0.9416666666666667</v>
      </c>
      <c r="F108" s="60" t="n">
        <v>30</v>
      </c>
      <c r="G108" s="66" t="n">
        <v>0.7708333333333334</v>
      </c>
      <c r="H108" s="69" t="n"/>
      <c r="I108" s="74">
        <f>IF(OR(D108="",E108=""),"",ROUND(MOD(E108-D108,1)*24-N(F108)/60,2))</f>
        <v/>
      </c>
    </row>
    <row r="109" ht="15" customHeight="1" s="41">
      <c r="A109" s="69" t="n">
        <v>46302</v>
      </c>
      <c r="B109" s="53">
        <f>IF(A109="","",TEXT(A109,"ddd"))</f>
        <v/>
      </c>
      <c r="C109" s="69" t="inlineStr">
        <is>
          <t>FO06</t>
        </is>
      </c>
      <c r="D109" s="66" t="n">
        <v>0.6041666666666666</v>
      </c>
      <c r="E109" s="66" t="n">
        <v>0.9416666666666667</v>
      </c>
      <c r="F109" s="60" t="n">
        <v>30</v>
      </c>
      <c r="G109" s="66" t="n">
        <v>0.7708333333333334</v>
      </c>
      <c r="H109" s="69" t="n"/>
      <c r="I109" s="74">
        <f>IF(OR(D109="",E109=""),"",ROUND(MOD(E109-D109,1)*24-N(F109)/60,2))</f>
        <v/>
      </c>
    </row>
    <row r="110" ht="15" customHeight="1" s="41">
      <c r="A110" s="69" t="n">
        <v>46302</v>
      </c>
      <c r="B110" s="53">
        <f>IF(A110="","",TEXT(A110,"ddd"))</f>
        <v/>
      </c>
      <c r="C110" s="69" t="inlineStr">
        <is>
          <t>CK05</t>
        </is>
      </c>
      <c r="D110" s="66" t="n">
        <v>0.625</v>
      </c>
      <c r="E110" s="66" t="n">
        <v>0.9625</v>
      </c>
      <c r="F110" s="60" t="n">
        <v>30</v>
      </c>
      <c r="G110" s="66" t="n">
        <v>0.7916666666666666</v>
      </c>
      <c r="H110" s="69" t="n"/>
      <c r="I110" s="74">
        <f>IF(OR(D110="",E110=""),"",ROUND(MOD(E110-D110,1)*24-N(F110)/60,2))</f>
        <v/>
      </c>
    </row>
    <row r="111" ht="15" customHeight="1" s="41">
      <c r="A111" s="69" t="n">
        <v>46302</v>
      </c>
      <c r="B111" s="53">
        <f>IF(A111="","",TEXT(A111,"ddd"))</f>
        <v/>
      </c>
      <c r="C111" s="69" t="inlineStr">
        <is>
          <t>DM02</t>
        </is>
      </c>
      <c r="D111" s="66" t="n">
        <v>0.625</v>
      </c>
      <c r="E111" s="66" t="n">
        <v>0.9625</v>
      </c>
      <c r="F111" s="60" t="n">
        <v>30</v>
      </c>
      <c r="G111" s="66" t="n">
        <v>0.7916666666666666</v>
      </c>
      <c r="H111" s="69" t="n"/>
      <c r="I111" s="74">
        <f>IF(OR(D111="",E111=""),"",ROUND(MOD(E111-D111,1)*24-N(F111)/60,2))</f>
        <v/>
      </c>
    </row>
    <row r="112" ht="15" customHeight="1" s="41">
      <c r="A112" s="69" t="n">
        <v>46302</v>
      </c>
      <c r="B112" s="53">
        <f>IF(A112="","",TEXT(A112,"ddd"))</f>
        <v/>
      </c>
      <c r="C112" s="69" t="inlineStr">
        <is>
          <t>BA01</t>
        </is>
      </c>
      <c r="D112" s="66" t="n">
        <v>0.6666666666666666</v>
      </c>
      <c r="E112" s="66" t="n">
        <v>0.9833333333333333</v>
      </c>
      <c r="F112" s="60" t="n">
        <v>30</v>
      </c>
      <c r="G112" s="66" t="n">
        <v>0.875</v>
      </c>
      <c r="H112" s="69" t="n"/>
      <c r="I112" s="74">
        <f>IF(OR(D112="",E112=""),"",ROUND(MOD(E112-D112,1)*24-N(F112)/60,2))</f>
        <v/>
      </c>
    </row>
    <row r="113" ht="15" customHeight="1" s="41">
      <c r="A113" s="69" t="n">
        <v>46302</v>
      </c>
      <c r="B113" s="53">
        <f>IF(A113="","",TEXT(A113,"ddd"))</f>
        <v/>
      </c>
      <c r="C113" s="69" t="inlineStr">
        <is>
          <t>FO08</t>
        </is>
      </c>
      <c r="D113" s="66" t="n">
        <v>0.6666666666666666</v>
      </c>
      <c r="E113" s="66" t="n">
        <v>0.7291666666666666</v>
      </c>
      <c r="F113" s="60" t="n">
        <v>0</v>
      </c>
      <c r="G113" s="66" t="n"/>
      <c r="H113" s="69" t="n"/>
      <c r="I113" s="74">
        <f>IF(OR(D113="",E113=""),"",ROUND(MOD(E113-D113,1)*24-N(F113)/60,2))</f>
        <v/>
      </c>
    </row>
    <row r="114" ht="15" customHeight="1" s="41">
      <c r="A114" s="69" t="n">
        <v>46302</v>
      </c>
      <c r="B114" s="53">
        <f>IF(A114="","",TEXT(A114,"ddd"))</f>
        <v/>
      </c>
      <c r="C114" s="69" t="inlineStr">
        <is>
          <t>RS03</t>
        </is>
      </c>
      <c r="D114" s="66" t="n">
        <v>0.7083333333333334</v>
      </c>
      <c r="E114" s="66" t="n">
        <v>0.9375</v>
      </c>
      <c r="F114" s="60" t="n">
        <v>0</v>
      </c>
      <c r="G114" s="66" t="n"/>
      <c r="H114" s="69" t="n"/>
      <c r="I114" s="74">
        <f>IF(OR(D114="",E114=""),"",ROUND(MOD(E114-D114,1)*24-N(F114)/60,2))</f>
        <v/>
      </c>
    </row>
    <row r="115" ht="15" customHeight="1" s="41">
      <c r="A115" s="69" t="n">
        <v>46302</v>
      </c>
      <c r="B115" s="53">
        <f>IF(A115="","",TEXT(A115,"ddd"))</f>
        <v/>
      </c>
      <c r="C115" s="69" t="inlineStr">
        <is>
          <t>RS11</t>
        </is>
      </c>
      <c r="D115" s="66" t="n">
        <v>0.7083333333333334</v>
      </c>
      <c r="E115" s="66" t="n">
        <v>0.9166666666666666</v>
      </c>
      <c r="F115" s="60" t="n">
        <v>0</v>
      </c>
      <c r="G115" s="66" t="n"/>
      <c r="H115" s="69" t="n"/>
      <c r="I115" s="74">
        <f>IF(OR(D115="",E115=""),"",ROUND(MOD(E115-D115,1)*24-N(F115)/60,2))</f>
        <v/>
      </c>
    </row>
    <row r="116" ht="15" customHeight="1" s="41">
      <c r="A116" s="69" t="n">
        <v>46302</v>
      </c>
      <c r="B116" s="53">
        <f>IF(A116="","",TEXT(A116,"ddd"))</f>
        <v/>
      </c>
      <c r="C116" s="69" t="inlineStr">
        <is>
          <t>RS12</t>
        </is>
      </c>
      <c r="D116" s="66" t="n">
        <v>0.7083333333333334</v>
      </c>
      <c r="E116" s="66" t="n">
        <v>0.9166666666666666</v>
      </c>
      <c r="F116" s="60" t="n">
        <v>0</v>
      </c>
      <c r="G116" s="66" t="n"/>
      <c r="H116" s="69" t="n"/>
      <c r="I116" s="74">
        <f>IF(OR(D116="",E116=""),"",ROUND(MOD(E116-D116,1)*24-N(F116)/60,2))</f>
        <v/>
      </c>
    </row>
    <row r="117" ht="15" customHeight="1" s="41">
      <c r="A117" s="69" t="n">
        <v>46302</v>
      </c>
      <c r="B117" s="53">
        <f>IF(A117="","",TEXT(A117,"ddd"))</f>
        <v/>
      </c>
      <c r="C117" s="69" t="inlineStr">
        <is>
          <t>RS13</t>
        </is>
      </c>
      <c r="D117" s="66" t="n">
        <v>0.7083333333333334</v>
      </c>
      <c r="E117" s="66" t="n">
        <v>0.9166666666666666</v>
      </c>
      <c r="F117" s="60" t="n">
        <v>0</v>
      </c>
      <c r="G117" s="66" t="n"/>
      <c r="H117" s="69" t="n"/>
      <c r="I117" s="74">
        <f>IF(OR(D117="",E117=""),"",ROUND(MOD(E117-D117,1)*24-N(F117)/60,2))</f>
        <v/>
      </c>
    </row>
    <row r="118" ht="15" customHeight="1" s="41">
      <c r="A118" s="69" t="n">
        <v>46302</v>
      </c>
      <c r="B118" s="53">
        <f>IF(A118="","",TEXT(A118,"ddd"))</f>
        <v/>
      </c>
      <c r="C118" s="69" t="inlineStr">
        <is>
          <t>RS14</t>
        </is>
      </c>
      <c r="D118" s="66" t="n">
        <v>0.7083333333333334</v>
      </c>
      <c r="E118" s="66" t="n">
        <v>0.9166666666666666</v>
      </c>
      <c r="F118" s="60" t="n">
        <v>0</v>
      </c>
      <c r="G118" s="66" t="n"/>
      <c r="H118" s="69" t="n"/>
      <c r="I118" s="74">
        <f>IF(OR(D118="",E118=""),"",ROUND(MOD(E118-D118,1)*24-N(F118)/60,2))</f>
        <v/>
      </c>
    </row>
    <row r="119" ht="15" customHeight="1" s="41">
      <c r="A119" s="69" t="n">
        <v>46302</v>
      </c>
      <c r="B119" s="53">
        <f>IF(A119="","",TEXT(A119,"ddd"))</f>
        <v/>
      </c>
      <c r="C119" s="69" t="inlineStr">
        <is>
          <t>ST01</t>
        </is>
      </c>
      <c r="D119" s="66" t="n">
        <v>0.7083333333333334</v>
      </c>
      <c r="E119" s="66" t="n">
        <v>0.9583333333333334</v>
      </c>
      <c r="F119" s="60" t="n">
        <v>0</v>
      </c>
      <c r="G119" s="66" t="n"/>
      <c r="H119" s="69" t="n"/>
      <c r="I119" s="74">
        <f>IF(OR(D119="",E119=""),"",ROUND(MOD(E119-D119,1)*24-N(F119)/60,2))</f>
        <v/>
      </c>
    </row>
    <row r="120" ht="15" customHeight="1" s="41">
      <c r="A120" s="69" t="n">
        <v>46302</v>
      </c>
      <c r="B120" s="53">
        <f>IF(A120="","",TEXT(A120,"ddd"))</f>
        <v/>
      </c>
      <c r="C120" s="69" t="inlineStr">
        <is>
          <t>NA01</t>
        </is>
      </c>
      <c r="D120" s="66" t="n">
        <v>0.9479166666666666</v>
      </c>
      <c r="E120" s="66" t="n">
        <v>0.2854166666666667</v>
      </c>
      <c r="F120" s="60" t="n">
        <v>30</v>
      </c>
      <c r="G120" s="66" t="n">
        <v>0.125</v>
      </c>
      <c r="H120" s="69" t="n"/>
      <c r="I120" s="74">
        <f>IF(OR(D120="",E120=""),"",ROUND(MOD(E120-D120,1)*24-N(F120)/60,2))</f>
        <v/>
      </c>
    </row>
    <row r="121" ht="15" customHeight="1" s="41">
      <c r="A121" s="69" t="n">
        <v>46303</v>
      </c>
      <c r="B121" s="53">
        <f>IF(A121="","",TEXT(A121,"ddd"))</f>
        <v/>
      </c>
      <c r="C121" s="69" t="inlineStr">
        <is>
          <t>CK02</t>
        </is>
      </c>
      <c r="D121" s="66" t="n">
        <v>0.2291666666666667</v>
      </c>
      <c r="E121" s="66" t="n">
        <v>0.5666666666666667</v>
      </c>
      <c r="F121" s="60" t="n">
        <v>30</v>
      </c>
      <c r="G121" s="66" t="n">
        <v>0.3958333333333333</v>
      </c>
      <c r="H121" s="69" t="n"/>
      <c r="I121" s="74">
        <f>IF(OR(D121="",E121=""),"",ROUND(MOD(E121-D121,1)*24-N(F121)/60,2))</f>
        <v/>
      </c>
    </row>
    <row r="122" ht="15" customHeight="1" s="41">
      <c r="A122" s="69" t="n">
        <v>46303</v>
      </c>
      <c r="B122" s="53">
        <f>IF(A122="","",TEXT(A122,"ddd"))</f>
        <v/>
      </c>
      <c r="C122" s="69" t="inlineStr">
        <is>
          <t>PA01</t>
        </is>
      </c>
      <c r="D122" s="66" t="n">
        <v>0.25</v>
      </c>
      <c r="E122" s="66" t="n">
        <v>0.5875</v>
      </c>
      <c r="F122" s="60" t="n">
        <v>30</v>
      </c>
      <c r="G122" s="66" t="n">
        <v>0.4166666666666667</v>
      </c>
      <c r="H122" s="69" t="n"/>
      <c r="I122" s="74">
        <f>IF(OR(D122="",E122=""),"",ROUND(MOD(E122-D122,1)*24-N(F122)/60,2))</f>
        <v/>
      </c>
    </row>
    <row r="123" ht="15" customHeight="1" s="41">
      <c r="A123" s="69" t="n">
        <v>46303</v>
      </c>
      <c r="B123" s="53">
        <f>IF(A123="","",TEXT(A123,"ddd"))</f>
        <v/>
      </c>
      <c r="C123" s="69" t="inlineStr">
        <is>
          <t>PA03</t>
        </is>
      </c>
      <c r="D123" s="66" t="n">
        <v>0.25</v>
      </c>
      <c r="E123" s="66" t="n">
        <v>0.4583333333333333</v>
      </c>
      <c r="F123" s="60" t="n">
        <v>0</v>
      </c>
      <c r="G123" s="66" t="n"/>
      <c r="H123" s="69" t="n"/>
      <c r="I123" s="74">
        <f>IF(OR(D123="",E123=""),"",ROUND(MOD(E123-D123,1)*24-N(F123)/60,2))</f>
        <v/>
      </c>
    </row>
    <row r="124" ht="15" customHeight="1" s="41">
      <c r="A124" s="69" t="n">
        <v>46303</v>
      </c>
      <c r="B124" s="53">
        <f>IF(A124="","",TEXT(A124,"ddd"))</f>
        <v/>
      </c>
      <c r="C124" s="69" t="inlineStr">
        <is>
          <t>FO01</t>
        </is>
      </c>
      <c r="D124" s="66" t="n">
        <v>0.2708333333333333</v>
      </c>
      <c r="E124" s="66" t="n">
        <v>0.6083333333333333</v>
      </c>
      <c r="F124" s="60" t="n">
        <v>30</v>
      </c>
      <c r="G124" s="66" t="n">
        <v>0.4583333333333333</v>
      </c>
      <c r="H124" s="69" t="n"/>
      <c r="I124" s="74">
        <f>IF(OR(D124="",E124=""),"",ROUND(MOD(E124-D124,1)*24-N(F124)/60,2))</f>
        <v/>
      </c>
    </row>
    <row r="125" ht="15" customHeight="1" s="41">
      <c r="A125" s="69" t="n">
        <v>46303</v>
      </c>
      <c r="B125" s="53">
        <f>IF(A125="","",TEXT(A125,"ddd"))</f>
        <v/>
      </c>
      <c r="C125" s="69" t="inlineStr">
        <is>
          <t>FO03</t>
        </is>
      </c>
      <c r="D125" s="66" t="n">
        <v>0.2708333333333333</v>
      </c>
      <c r="E125" s="66" t="n">
        <v>0.6083333333333333</v>
      </c>
      <c r="F125" s="60" t="n">
        <v>30</v>
      </c>
      <c r="G125" s="66" t="n">
        <v>0.4583333333333333</v>
      </c>
      <c r="H125" s="69" t="n"/>
      <c r="I125" s="74">
        <f>IF(OR(D125="",E125=""),"",ROUND(MOD(E125-D125,1)*24-N(F125)/60,2))</f>
        <v/>
      </c>
    </row>
    <row r="126" ht="15" customHeight="1" s="41">
      <c r="A126" s="69" t="n">
        <v>46303</v>
      </c>
      <c r="B126" s="53">
        <f>IF(A126="","",TEXT(A126,"ddd"))</f>
        <v/>
      </c>
      <c r="C126" s="69" t="inlineStr">
        <is>
          <t>RS01</t>
        </is>
      </c>
      <c r="D126" s="66" t="n">
        <v>0.2708333333333333</v>
      </c>
      <c r="E126" s="66" t="n">
        <v>0.6083333333333333</v>
      </c>
      <c r="F126" s="60" t="n">
        <v>30</v>
      </c>
      <c r="G126" s="66" t="n">
        <v>0.4375</v>
      </c>
      <c r="H126" s="69" t="n"/>
      <c r="I126" s="74">
        <f>IF(OR(D126="",E126=""),"",ROUND(MOD(E126-D126,1)*24-N(F126)/60,2))</f>
        <v/>
      </c>
    </row>
    <row r="127" ht="15" customHeight="1" s="41">
      <c r="A127" s="69" t="n">
        <v>46303</v>
      </c>
      <c r="B127" s="53">
        <f>IF(A127="","",TEXT(A127,"ddd"))</f>
        <v/>
      </c>
      <c r="C127" s="69" t="inlineStr">
        <is>
          <t>RS07</t>
        </is>
      </c>
      <c r="D127" s="66" t="n">
        <v>0.2708333333333333</v>
      </c>
      <c r="E127" s="66" t="n">
        <v>0.4583333333333333</v>
      </c>
      <c r="F127" s="60" t="n">
        <v>0</v>
      </c>
      <c r="G127" s="66" t="n"/>
      <c r="H127" s="69" t="n"/>
      <c r="I127" s="74">
        <f>IF(OR(D127="",E127=""),"",ROUND(MOD(E127-D127,1)*24-N(F127)/60,2))</f>
        <v/>
      </c>
    </row>
    <row r="128" ht="15" customHeight="1" s="41">
      <c r="A128" s="69" t="n">
        <v>46303</v>
      </c>
      <c r="B128" s="53">
        <f>IF(A128="","",TEXT(A128,"ddd"))</f>
        <v/>
      </c>
      <c r="C128" s="69" t="inlineStr">
        <is>
          <t>RS08</t>
        </is>
      </c>
      <c r="D128" s="66" t="n">
        <v>0.2708333333333333</v>
      </c>
      <c r="E128" s="66" t="n">
        <v>0.4583333333333333</v>
      </c>
      <c r="F128" s="60" t="n">
        <v>0</v>
      </c>
      <c r="G128" s="66" t="n"/>
      <c r="H128" s="69" t="n"/>
      <c r="I128" s="74">
        <f>IF(OR(D128="",E128=""),"",ROUND(MOD(E128-D128,1)*24-N(F128)/60,2))</f>
        <v/>
      </c>
    </row>
    <row r="129" ht="15" customHeight="1" s="41">
      <c r="A129" s="69" t="n">
        <v>46303</v>
      </c>
      <c r="B129" s="53">
        <f>IF(A129="","",TEXT(A129,"ddd"))</f>
        <v/>
      </c>
      <c r="C129" s="69" t="inlineStr">
        <is>
          <t>RS09</t>
        </is>
      </c>
      <c r="D129" s="66" t="n">
        <v>0.2708333333333333</v>
      </c>
      <c r="E129" s="66" t="n">
        <v>0.4583333333333333</v>
      </c>
      <c r="F129" s="60" t="n">
        <v>0</v>
      </c>
      <c r="G129" s="66" t="n"/>
      <c r="H129" s="69" t="n"/>
      <c r="I129" s="74">
        <f>IF(OR(D129="",E129=""),"",ROUND(MOD(E129-D129,1)*24-N(F129)/60,2))</f>
        <v/>
      </c>
    </row>
    <row r="130" ht="15" customHeight="1" s="41">
      <c r="A130" s="69" t="n">
        <v>46303</v>
      </c>
      <c r="B130" s="53">
        <f>IF(A130="","",TEXT(A130,"ddd"))</f>
        <v/>
      </c>
      <c r="C130" s="69" t="inlineStr">
        <is>
          <t>DM01</t>
        </is>
      </c>
      <c r="D130" s="66" t="n">
        <v>0.2916666666666667</v>
      </c>
      <c r="E130" s="66" t="n">
        <v>0.6291666666666667</v>
      </c>
      <c r="F130" s="60" t="n">
        <v>30</v>
      </c>
      <c r="G130" s="66" t="n">
        <v>0.5</v>
      </c>
      <c r="H130" s="69" t="n"/>
      <c r="I130" s="74">
        <f>IF(OR(D130="",E130=""),"",ROUND(MOD(E130-D130,1)*24-N(F130)/60,2))</f>
        <v/>
      </c>
    </row>
    <row r="131" ht="15" customHeight="1" s="41">
      <c r="A131" s="69" t="n">
        <v>46303</v>
      </c>
      <c r="B131" s="53">
        <f>IF(A131="","",TEXT(A131,"ddd"))</f>
        <v/>
      </c>
      <c r="C131" s="69" t="inlineStr">
        <is>
          <t>HKS1</t>
        </is>
      </c>
      <c r="D131" s="66" t="n">
        <v>0.2916666666666667</v>
      </c>
      <c r="E131" s="66" t="n">
        <v>0.6291666666666667</v>
      </c>
      <c r="F131" s="60" t="n">
        <v>30</v>
      </c>
      <c r="G131" s="66" t="n">
        <v>0.4791666666666667</v>
      </c>
      <c r="H131" s="69" t="n"/>
      <c r="I131" s="74">
        <f>IF(OR(D131="",E131=""),"",ROUND(MOD(E131-D131,1)*24-N(F131)/60,2))</f>
        <v/>
      </c>
    </row>
    <row r="132" ht="15" customHeight="1" s="41">
      <c r="A132" s="69" t="n">
        <v>46303</v>
      </c>
      <c r="B132" s="53">
        <f>IF(A132="","",TEXT(A132,"ddd"))</f>
        <v/>
      </c>
      <c r="C132" s="69" t="inlineStr">
        <is>
          <t>HKS2</t>
        </is>
      </c>
      <c r="D132" s="66" t="n">
        <v>0.2916666666666667</v>
      </c>
      <c r="E132" s="66" t="n">
        <v>0.6291666666666667</v>
      </c>
      <c r="F132" s="60" t="n">
        <v>30</v>
      </c>
      <c r="G132" s="66" t="n">
        <v>0.4791666666666667</v>
      </c>
      <c r="H132" s="69" t="n"/>
      <c r="I132" s="74">
        <f>IF(OR(D132="",E132=""),"",ROUND(MOD(E132-D132,1)*24-N(F132)/60,2))</f>
        <v/>
      </c>
    </row>
    <row r="133" ht="15" customHeight="1" s="41">
      <c r="A133" s="69" t="n">
        <v>46303</v>
      </c>
      <c r="B133" s="53">
        <f>IF(A133="","",TEXT(A133,"ddd"))</f>
        <v/>
      </c>
      <c r="C133" s="69" t="inlineStr">
        <is>
          <t>MT01</t>
        </is>
      </c>
      <c r="D133" s="66" t="n">
        <v>0.2916666666666667</v>
      </c>
      <c r="E133" s="66" t="n">
        <v>0.6291666666666667</v>
      </c>
      <c r="F133" s="60" t="n">
        <v>30</v>
      </c>
      <c r="G133" s="66" t="n">
        <v>0.4583333333333333</v>
      </c>
      <c r="H133" s="69" t="n"/>
      <c r="I133" s="74">
        <f>IF(OR(D133="",E133=""),"",ROUND(MOD(E133-D133,1)*24-N(F133)/60,2))</f>
        <v/>
      </c>
    </row>
    <row r="134" ht="15" customHeight="1" s="41">
      <c r="A134" s="69" t="n">
        <v>46303</v>
      </c>
      <c r="B134" s="53">
        <f>IF(A134="","",TEXT(A134,"ddd"))</f>
        <v/>
      </c>
      <c r="C134" s="69" t="inlineStr">
        <is>
          <t>PO01</t>
        </is>
      </c>
      <c r="D134" s="66" t="n">
        <v>0.2916666666666667</v>
      </c>
      <c r="E134" s="66" t="n">
        <v>0.6291666666666667</v>
      </c>
      <c r="F134" s="60" t="n">
        <v>30</v>
      </c>
      <c r="G134" s="66" t="n">
        <v>0.4791666666666667</v>
      </c>
      <c r="H134" s="69" t="n"/>
      <c r="I134" s="74">
        <f>IF(OR(D134="",E134=""),"",ROUND(MOD(E134-D134,1)*24-N(F134)/60,2))</f>
        <v/>
      </c>
    </row>
    <row r="135" ht="15" customHeight="1" s="41">
      <c r="A135" s="69" t="n">
        <v>46303</v>
      </c>
      <c r="B135" s="53">
        <f>IF(A135="","",TEXT(A135,"ddd"))</f>
        <v/>
      </c>
      <c r="C135" s="69" t="inlineStr">
        <is>
          <t>CO01</t>
        </is>
      </c>
      <c r="D135" s="66" t="n">
        <v>0.3125</v>
      </c>
      <c r="E135" s="66" t="n">
        <v>0.65</v>
      </c>
      <c r="F135" s="60" t="n">
        <v>30</v>
      </c>
      <c r="G135" s="66" t="n">
        <v>0.5</v>
      </c>
      <c r="H135" s="69" t="n"/>
      <c r="I135" s="74">
        <f>IF(OR(D135="",E135=""),"",ROUND(MOD(E135-D135,1)*24-N(F135)/60,2))</f>
        <v/>
      </c>
    </row>
    <row r="136" ht="15" customHeight="1" s="41">
      <c r="A136" s="69" t="n">
        <v>46303</v>
      </c>
      <c r="B136" s="53">
        <f>IF(A136="","",TEXT(A136,"ddd"))</f>
        <v/>
      </c>
      <c r="C136" s="69" t="inlineStr">
        <is>
          <t>HK01</t>
        </is>
      </c>
      <c r="D136" s="66" t="n">
        <v>0.3333333333333333</v>
      </c>
      <c r="E136" s="66" t="n">
        <v>0.5416666666666666</v>
      </c>
      <c r="F136" s="60" t="n">
        <v>0</v>
      </c>
      <c r="G136" s="66" t="n"/>
      <c r="H136" s="69" t="n"/>
      <c r="I136" s="74">
        <f>IF(OR(D136="",E136=""),"",ROUND(MOD(E136-D136,1)*24-N(F136)/60,2))</f>
        <v/>
      </c>
    </row>
    <row r="137" ht="15" customHeight="1" s="41">
      <c r="A137" s="69" t="n">
        <v>46303</v>
      </c>
      <c r="B137" s="53">
        <f>IF(A137="","",TEXT(A137,"ddd"))</f>
        <v/>
      </c>
      <c r="C137" s="69" t="inlineStr">
        <is>
          <t>HK02</t>
        </is>
      </c>
      <c r="D137" s="66" t="n">
        <v>0.3333333333333333</v>
      </c>
      <c r="E137" s="66" t="n">
        <v>0.5416666666666666</v>
      </c>
      <c r="F137" s="60" t="n">
        <v>0</v>
      </c>
      <c r="G137" s="66" t="n"/>
      <c r="H137" s="69" t="n"/>
      <c r="I137" s="74">
        <f>IF(OR(D137="",E137=""),"",ROUND(MOD(E137-D137,1)*24-N(F137)/60,2))</f>
        <v/>
      </c>
    </row>
    <row r="138" ht="15" customHeight="1" s="41">
      <c r="A138" s="69" t="n">
        <v>46303</v>
      </c>
      <c r="B138" s="53">
        <f>IF(A138="","",TEXT(A138,"ddd"))</f>
        <v/>
      </c>
      <c r="C138" s="69" t="inlineStr">
        <is>
          <t>HK04</t>
        </is>
      </c>
      <c r="D138" s="66" t="n">
        <v>0.3333333333333333</v>
      </c>
      <c r="E138" s="66" t="n">
        <v>0.5416666666666666</v>
      </c>
      <c r="F138" s="60" t="n">
        <v>0</v>
      </c>
      <c r="G138" s="66" t="n"/>
      <c r="H138" s="69" t="n"/>
      <c r="I138" s="74">
        <f>IF(OR(D138="",E138=""),"",ROUND(MOD(E138-D138,1)*24-N(F138)/60,2))</f>
        <v/>
      </c>
    </row>
    <row r="139" ht="15" customHeight="1" s="41">
      <c r="A139" s="69" t="n">
        <v>46303</v>
      </c>
      <c r="B139" s="53">
        <f>IF(A139="","",TEXT(A139,"ddd"))</f>
        <v/>
      </c>
      <c r="C139" s="69" t="inlineStr">
        <is>
          <t>HK06</t>
        </is>
      </c>
      <c r="D139" s="66" t="n">
        <v>0.3333333333333333</v>
      </c>
      <c r="E139" s="66" t="n">
        <v>0.5416666666666666</v>
      </c>
      <c r="F139" s="60" t="n">
        <v>0</v>
      </c>
      <c r="G139" s="66" t="n"/>
      <c r="H139" s="69" t="n"/>
      <c r="I139" s="74">
        <f>IF(OR(D139="",E139=""),"",ROUND(MOD(E139-D139,1)*24-N(F139)/60,2))</f>
        <v/>
      </c>
    </row>
    <row r="140" ht="15" customHeight="1" s="41">
      <c r="A140" s="69" t="n">
        <v>46303</v>
      </c>
      <c r="B140" s="53">
        <f>IF(A140="","",TEXT(A140,"ddd"))</f>
        <v/>
      </c>
      <c r="C140" s="69" t="inlineStr">
        <is>
          <t>HK08</t>
        </is>
      </c>
      <c r="D140" s="66" t="n">
        <v>0.3333333333333333</v>
      </c>
      <c r="E140" s="66" t="n">
        <v>0.5416666666666666</v>
      </c>
      <c r="F140" s="60" t="n">
        <v>0</v>
      </c>
      <c r="G140" s="66" t="n"/>
      <c r="H140" s="69" t="n"/>
      <c r="I140" s="74">
        <f>IF(OR(D140="",E140=""),"",ROUND(MOD(E140-D140,1)*24-N(F140)/60,2))</f>
        <v/>
      </c>
    </row>
    <row r="141" ht="15" customHeight="1" s="41">
      <c r="A141" s="69" t="n">
        <v>46303</v>
      </c>
      <c r="B141" s="53">
        <f>IF(A141="","",TEXT(A141,"ddd"))</f>
        <v/>
      </c>
      <c r="C141" s="69" t="inlineStr">
        <is>
          <t>HK09</t>
        </is>
      </c>
      <c r="D141" s="66" t="n">
        <v>0.3333333333333333</v>
      </c>
      <c r="E141" s="66" t="n">
        <v>0.5416666666666666</v>
      </c>
      <c r="F141" s="60" t="n">
        <v>0</v>
      </c>
      <c r="G141" s="66" t="n"/>
      <c r="H141" s="69" t="n"/>
      <c r="I141" s="74">
        <f>IF(OR(D141="",E141=""),"",ROUND(MOD(E141-D141,1)*24-N(F141)/60,2))</f>
        <v/>
      </c>
    </row>
    <row r="142" ht="15" customHeight="1" s="41">
      <c r="A142" s="69" t="n">
        <v>46303</v>
      </c>
      <c r="B142" s="53">
        <f>IF(A142="","",TEXT(A142,"ddd"))</f>
        <v/>
      </c>
      <c r="C142" s="69" t="inlineStr">
        <is>
          <t>HK10</t>
        </is>
      </c>
      <c r="D142" s="66" t="n">
        <v>0.3333333333333333</v>
      </c>
      <c r="E142" s="66" t="n">
        <v>0.5416666666666666</v>
      </c>
      <c r="F142" s="60" t="n">
        <v>0</v>
      </c>
      <c r="G142" s="66" t="n"/>
      <c r="H142" s="69" t="n"/>
      <c r="I142" s="74">
        <f>IF(OR(D142="",E142=""),"",ROUND(MOD(E142-D142,1)*24-N(F142)/60,2))</f>
        <v/>
      </c>
    </row>
    <row r="143" ht="15" customHeight="1" s="41">
      <c r="A143" s="69" t="n">
        <v>46303</v>
      </c>
      <c r="B143" s="53">
        <f>IF(A143="","",TEXT(A143,"ddd"))</f>
        <v/>
      </c>
      <c r="C143" s="69" t="inlineStr">
        <is>
          <t>HK11</t>
        </is>
      </c>
      <c r="D143" s="66" t="n">
        <v>0.3333333333333333</v>
      </c>
      <c r="E143" s="66" t="n">
        <v>0.5416666666666666</v>
      </c>
      <c r="F143" s="60" t="n">
        <v>0</v>
      </c>
      <c r="G143" s="66" t="n"/>
      <c r="H143" s="69" t="n"/>
      <c r="I143" s="74">
        <f>IF(OR(D143="",E143=""),"",ROUND(MOD(E143-D143,1)*24-N(F143)/60,2))</f>
        <v/>
      </c>
    </row>
    <row r="144" ht="15" customHeight="1" s="41">
      <c r="A144" s="69" t="n">
        <v>46303</v>
      </c>
      <c r="B144" s="53">
        <f>IF(A144="","",TEXT(A144,"ddd"))</f>
        <v/>
      </c>
      <c r="C144" s="69" t="inlineStr">
        <is>
          <t>HK12</t>
        </is>
      </c>
      <c r="D144" s="66" t="n">
        <v>0.3333333333333333</v>
      </c>
      <c r="E144" s="66" t="n">
        <v>0.5416666666666666</v>
      </c>
      <c r="F144" s="60" t="n">
        <v>0</v>
      </c>
      <c r="G144" s="66" t="n"/>
      <c r="H144" s="69" t="n"/>
      <c r="I144" s="74">
        <f>IF(OR(D144="",E144=""),"",ROUND(MOD(E144-D144,1)*24-N(F144)/60,2))</f>
        <v/>
      </c>
    </row>
    <row r="145" ht="15" customHeight="1" s="41">
      <c r="A145" s="69" t="n">
        <v>46303</v>
      </c>
      <c r="B145" s="53">
        <f>IF(A145="","",TEXT(A145,"ddd"))</f>
        <v/>
      </c>
      <c r="C145" s="69" t="inlineStr">
        <is>
          <t>HK13</t>
        </is>
      </c>
      <c r="D145" s="66" t="n">
        <v>0.3333333333333333</v>
      </c>
      <c r="E145" s="66" t="n">
        <v>0.5416666666666666</v>
      </c>
      <c r="F145" s="60" t="n">
        <v>0</v>
      </c>
      <c r="G145" s="66" t="n"/>
      <c r="H145" s="69" t="n"/>
      <c r="I145" s="74">
        <f>IF(OR(D145="",E145=""),"",ROUND(MOD(E145-D145,1)*24-N(F145)/60,2))</f>
        <v/>
      </c>
    </row>
    <row r="146" ht="15" customHeight="1" s="41">
      <c r="A146" s="69" t="n">
        <v>46303</v>
      </c>
      <c r="B146" s="53">
        <f>IF(A146="","",TEXT(A146,"ddd"))</f>
        <v/>
      </c>
      <c r="C146" s="69" t="inlineStr">
        <is>
          <t>SA01</t>
        </is>
      </c>
      <c r="D146" s="66" t="n">
        <v>0.375</v>
      </c>
      <c r="E146" s="66" t="n">
        <v>0.7291666666666666</v>
      </c>
      <c r="F146" s="60" t="n">
        <v>30</v>
      </c>
      <c r="G146" s="66" t="n">
        <v>0.5208333333333334</v>
      </c>
      <c r="H146" s="69" t="n"/>
      <c r="I146" s="74">
        <f>IF(OR(D146="",E146=""),"",ROUND(MOD(E146-D146,1)*24-N(F146)/60,2))</f>
        <v/>
      </c>
    </row>
    <row r="147" ht="15" customHeight="1" s="41">
      <c r="A147" s="69" t="n">
        <v>46303</v>
      </c>
      <c r="B147" s="53">
        <f>IF(A147="","",TEXT(A147,"ddd"))</f>
        <v/>
      </c>
      <c r="C147" s="69" t="inlineStr">
        <is>
          <t>CK05</t>
        </is>
      </c>
      <c r="D147" s="66" t="n">
        <v>0.4166666666666667</v>
      </c>
      <c r="E147" s="66" t="n">
        <v>0.7541666666666667</v>
      </c>
      <c r="F147" s="60" t="n">
        <v>30</v>
      </c>
      <c r="G147" s="66" t="n">
        <v>0.5833333333333334</v>
      </c>
      <c r="H147" s="69" t="n"/>
      <c r="I147" s="74">
        <f>IF(OR(D147="",E147=""),"",ROUND(MOD(E147-D147,1)*24-N(F147)/60,2))</f>
        <v/>
      </c>
    </row>
    <row r="148" ht="15" customHeight="1" s="41">
      <c r="A148" s="69" t="n">
        <v>46303</v>
      </c>
      <c r="B148" s="53">
        <f>IF(A148="","",TEXT(A148,"ddd"))</f>
        <v/>
      </c>
      <c r="C148" s="69" t="inlineStr">
        <is>
          <t>FS01</t>
        </is>
      </c>
      <c r="D148" s="66" t="n">
        <v>0.4166666666666667</v>
      </c>
      <c r="E148" s="66" t="n">
        <v>0.7541666666666667</v>
      </c>
      <c r="F148" s="60" t="n">
        <v>30</v>
      </c>
      <c r="G148" s="66" t="n">
        <v>0.5833333333333334</v>
      </c>
      <c r="H148" s="69" t="n"/>
      <c r="I148" s="74">
        <f>IF(OR(D148="",E148=""),"",ROUND(MOD(E148-D148,1)*24-N(F148)/60,2))</f>
        <v/>
      </c>
    </row>
    <row r="149" ht="15" customHeight="1" s="41">
      <c r="A149" s="69" t="n">
        <v>46303</v>
      </c>
      <c r="B149" s="53">
        <f>IF(A149="","",TEXT(A149,"ddd"))</f>
        <v/>
      </c>
      <c r="C149" s="69" t="inlineStr">
        <is>
          <t>RS06</t>
        </is>
      </c>
      <c r="D149" s="66" t="n">
        <v>0.4583333333333333</v>
      </c>
      <c r="E149" s="66" t="n">
        <v>0.625</v>
      </c>
      <c r="F149" s="60" t="n">
        <v>0</v>
      </c>
      <c r="G149" s="66" t="n"/>
      <c r="H149" s="69" t="n"/>
      <c r="I149" s="74">
        <f>IF(OR(D149="",E149=""),"",ROUND(MOD(E149-D149,1)*24-N(F149)/60,2))</f>
        <v/>
      </c>
    </row>
    <row r="150" ht="15" customHeight="1" s="41">
      <c r="A150" s="69" t="n">
        <v>46303</v>
      </c>
      <c r="B150" s="53">
        <f>IF(A150="","",TEXT(A150,"ddd"))</f>
        <v/>
      </c>
      <c r="C150" s="69" t="inlineStr">
        <is>
          <t>RS10</t>
        </is>
      </c>
      <c r="D150" s="66" t="n">
        <v>0.4583333333333333</v>
      </c>
      <c r="E150" s="66" t="n">
        <v>0.625</v>
      </c>
      <c r="F150" s="60" t="n">
        <v>0</v>
      </c>
      <c r="G150" s="66" t="n"/>
      <c r="H150" s="69" t="n"/>
      <c r="I150" s="74">
        <f>IF(OR(D150="",E150=""),"",ROUND(MOD(E150-D150,1)*24-N(F150)/60,2))</f>
        <v/>
      </c>
    </row>
    <row r="151" ht="15" customHeight="1" s="41">
      <c r="A151" s="69" t="n">
        <v>46303</v>
      </c>
      <c r="B151" s="53">
        <f>IF(A151="","",TEXT(A151,"ddd"))</f>
        <v/>
      </c>
      <c r="C151" s="69" t="inlineStr">
        <is>
          <t>CK01</t>
        </is>
      </c>
      <c r="D151" s="66" t="n">
        <v>0.5833333333333334</v>
      </c>
      <c r="E151" s="66" t="n">
        <v>0.9208333333333333</v>
      </c>
      <c r="F151" s="60" t="n">
        <v>30</v>
      </c>
      <c r="G151" s="66" t="n">
        <v>0.7083333333333334</v>
      </c>
      <c r="H151" s="69" t="n"/>
      <c r="I151" s="74">
        <f>IF(OR(D151="",E151=""),"",ROUND(MOD(E151-D151,1)*24-N(F151)/60,2))</f>
        <v/>
      </c>
    </row>
    <row r="152" ht="15" customHeight="1" s="41">
      <c r="A152" s="69" t="n">
        <v>46303</v>
      </c>
      <c r="B152" s="53">
        <f>IF(A152="","",TEXT(A152,"ddd"))</f>
        <v/>
      </c>
      <c r="C152" s="69" t="inlineStr">
        <is>
          <t>DM02</t>
        </is>
      </c>
      <c r="D152" s="66" t="n">
        <v>0.6041666666666666</v>
      </c>
      <c r="E152" s="66" t="n">
        <v>0.9625</v>
      </c>
      <c r="F152" s="60" t="n">
        <v>30</v>
      </c>
      <c r="G152" s="66" t="n">
        <v>0.7916666666666666</v>
      </c>
      <c r="H152" s="69" t="n"/>
      <c r="I152" s="74">
        <f>IF(OR(D152="",E152=""),"",ROUND(MOD(E152-D152,1)*24-N(F152)/60,2))</f>
        <v/>
      </c>
    </row>
    <row r="153" ht="15" customHeight="1" s="41">
      <c r="A153" s="69" t="n">
        <v>46303</v>
      </c>
      <c r="B153" s="53">
        <f>IF(A153="","",TEXT(A153,"ddd"))</f>
        <v/>
      </c>
      <c r="C153" s="69" t="inlineStr">
        <is>
          <t>FO02</t>
        </is>
      </c>
      <c r="D153" s="66" t="n">
        <v>0.6041666666666666</v>
      </c>
      <c r="E153" s="66" t="n">
        <v>0.9416666666666667</v>
      </c>
      <c r="F153" s="60" t="n">
        <v>30</v>
      </c>
      <c r="G153" s="66" t="n">
        <v>0.7708333333333334</v>
      </c>
      <c r="H153" s="69" t="n"/>
      <c r="I153" s="74">
        <f>IF(OR(D153="",E153=""),"",ROUND(MOD(E153-D153,1)*24-N(F153)/60,2))</f>
        <v/>
      </c>
    </row>
    <row r="154" ht="15" customHeight="1" s="41">
      <c r="A154" s="69" t="n">
        <v>46303</v>
      </c>
      <c r="B154" s="53">
        <f>IF(A154="","",TEXT(A154,"ddd"))</f>
        <v/>
      </c>
      <c r="C154" s="69" t="inlineStr">
        <is>
          <t>FO05</t>
        </is>
      </c>
      <c r="D154" s="66" t="n">
        <v>0.6041666666666666</v>
      </c>
      <c r="E154" s="66" t="n">
        <v>0.9625</v>
      </c>
      <c r="F154" s="60" t="n">
        <v>30</v>
      </c>
      <c r="G154" s="66" t="n">
        <v>0.7708333333333334</v>
      </c>
      <c r="H154" s="69" t="n"/>
      <c r="I154" s="74">
        <f>IF(OR(D154="",E154=""),"",ROUND(MOD(E154-D154,1)*24-N(F154)/60,2))</f>
        <v/>
      </c>
    </row>
    <row r="155" ht="15" customHeight="1" s="41">
      <c r="A155" s="69" t="n">
        <v>46303</v>
      </c>
      <c r="B155" s="53">
        <f>IF(A155="","",TEXT(A155,"ddd"))</f>
        <v/>
      </c>
      <c r="C155" s="69" t="inlineStr">
        <is>
          <t>PO02</t>
        </is>
      </c>
      <c r="D155" s="66" t="n">
        <v>0.6041666666666666</v>
      </c>
      <c r="E155" s="66" t="n">
        <v>0.875</v>
      </c>
      <c r="F155" s="60" t="n">
        <v>0</v>
      </c>
      <c r="G155" s="66" t="n"/>
      <c r="H155" s="69" t="n"/>
      <c r="I155" s="74">
        <f>IF(OR(D155="",E155=""),"",ROUND(MOD(E155-D155,1)*24-N(F155)/60,2))</f>
        <v/>
      </c>
    </row>
    <row r="156" ht="15" customHeight="1" s="41">
      <c r="A156" s="69" t="n">
        <v>46303</v>
      </c>
      <c r="B156" s="53">
        <f>IF(A156="","",TEXT(A156,"ddd"))</f>
        <v/>
      </c>
      <c r="C156" s="69" t="inlineStr">
        <is>
          <t>CK07</t>
        </is>
      </c>
      <c r="D156" s="66" t="n">
        <v>0.625</v>
      </c>
      <c r="E156" s="66" t="n">
        <v>0.9625</v>
      </c>
      <c r="F156" s="60" t="n">
        <v>30</v>
      </c>
      <c r="G156" s="66" t="n">
        <v>0.7916666666666666</v>
      </c>
      <c r="H156" s="69" t="n"/>
      <c r="I156" s="74">
        <f>IF(OR(D156="",E156=""),"",ROUND(MOD(E156-D156,1)*24-N(F156)/60,2))</f>
        <v/>
      </c>
    </row>
    <row r="157" ht="15" customHeight="1" s="41">
      <c r="A157" s="69" t="n">
        <v>46303</v>
      </c>
      <c r="B157" s="53">
        <f>IF(A157="","",TEXT(A157,"ddd"))</f>
        <v/>
      </c>
      <c r="C157" s="69" t="inlineStr">
        <is>
          <t>BA01</t>
        </is>
      </c>
      <c r="D157" s="66" t="n">
        <v>0.6666666666666666</v>
      </c>
      <c r="E157" s="66" t="n">
        <v>0.9833333333333333</v>
      </c>
      <c r="F157" s="60" t="n">
        <v>30</v>
      </c>
      <c r="G157" s="66" t="n">
        <v>0.8125</v>
      </c>
      <c r="H157" s="69" t="n"/>
      <c r="I157" s="74">
        <f>IF(OR(D157="",E157=""),"",ROUND(MOD(E157-D157,1)*24-N(F157)/60,2))</f>
        <v/>
      </c>
    </row>
    <row r="158" ht="15" customHeight="1" s="41">
      <c r="A158" s="69" t="n">
        <v>46303</v>
      </c>
      <c r="B158" s="53">
        <f>IF(A158="","",TEXT(A158,"ddd"))</f>
        <v/>
      </c>
      <c r="C158" s="69" t="inlineStr">
        <is>
          <t>HO01</t>
        </is>
      </c>
      <c r="D158" s="66" t="n">
        <v>0.7083333333333334</v>
      </c>
      <c r="E158" s="66" t="n">
        <v>0.9166666666666666</v>
      </c>
      <c r="F158" s="60" t="n">
        <v>0</v>
      </c>
      <c r="G158" s="66" t="n"/>
      <c r="H158" s="69" t="n"/>
      <c r="I158" s="74">
        <f>IF(OR(D158="",E158=""),"",ROUND(MOD(E158-D158,1)*24-N(F158)/60,2))</f>
        <v/>
      </c>
    </row>
    <row r="159" ht="15" customHeight="1" s="41">
      <c r="A159" s="69" t="n">
        <v>46303</v>
      </c>
      <c r="B159" s="53">
        <f>IF(A159="","",TEXT(A159,"ddd"))</f>
        <v/>
      </c>
      <c r="C159" s="69" t="inlineStr">
        <is>
          <t>RS02</t>
        </is>
      </c>
      <c r="D159" s="66" t="n">
        <v>0.7083333333333334</v>
      </c>
      <c r="E159" s="66" t="n">
        <v>0.9166666666666666</v>
      </c>
      <c r="F159" s="60" t="n">
        <v>0</v>
      </c>
      <c r="G159" s="66" t="n"/>
      <c r="H159" s="69" t="n"/>
      <c r="I159" s="74">
        <f>IF(OR(D159="",E159=""),"",ROUND(MOD(E159-D159,1)*24-N(F159)/60,2))</f>
        <v/>
      </c>
    </row>
    <row r="160" ht="15" customHeight="1" s="41">
      <c r="A160" s="69" t="n">
        <v>46303</v>
      </c>
      <c r="B160" s="53">
        <f>IF(A160="","",TEXT(A160,"ddd"))</f>
        <v/>
      </c>
      <c r="C160" s="69" t="inlineStr">
        <is>
          <t>RS03</t>
        </is>
      </c>
      <c r="D160" s="66" t="n">
        <v>0.7083333333333334</v>
      </c>
      <c r="E160" s="66" t="n">
        <v>0.9375</v>
      </c>
      <c r="F160" s="60" t="n">
        <v>0</v>
      </c>
      <c r="G160" s="66" t="n"/>
      <c r="H160" s="69" t="n"/>
      <c r="I160" s="74">
        <f>IF(OR(D160="",E160=""),"",ROUND(MOD(E160-D160,1)*24-N(F160)/60,2))</f>
        <v/>
      </c>
    </row>
    <row r="161" ht="15" customHeight="1" s="41">
      <c r="A161" s="69" t="n">
        <v>46303</v>
      </c>
      <c r="B161" s="53">
        <f>IF(A161="","",TEXT(A161,"ddd"))</f>
        <v/>
      </c>
      <c r="C161" s="69" t="inlineStr">
        <is>
          <t>RS04</t>
        </is>
      </c>
      <c r="D161" s="66" t="n">
        <v>0.7083333333333334</v>
      </c>
      <c r="E161" s="66" t="n">
        <v>0.9375</v>
      </c>
      <c r="F161" s="60" t="n">
        <v>0</v>
      </c>
      <c r="G161" s="66" t="n"/>
      <c r="H161" s="69" t="n"/>
      <c r="I161" s="74">
        <f>IF(OR(D161="",E161=""),"",ROUND(MOD(E161-D161,1)*24-N(F161)/60,2))</f>
        <v/>
      </c>
    </row>
    <row r="162" ht="15" customHeight="1" s="41">
      <c r="A162" s="69" t="n">
        <v>46303</v>
      </c>
      <c r="B162" s="53">
        <f>IF(A162="","",TEXT(A162,"ddd"))</f>
        <v/>
      </c>
      <c r="C162" s="69" t="inlineStr">
        <is>
          <t>RS11</t>
        </is>
      </c>
      <c r="D162" s="66" t="n">
        <v>0.7083333333333334</v>
      </c>
      <c r="E162" s="66" t="n">
        <v>0.9166666666666666</v>
      </c>
      <c r="F162" s="60" t="n">
        <v>0</v>
      </c>
      <c r="G162" s="66" t="n"/>
      <c r="H162" s="69" t="n"/>
      <c r="I162" s="74">
        <f>IF(OR(D162="",E162=""),"",ROUND(MOD(E162-D162,1)*24-N(F162)/60,2))</f>
        <v/>
      </c>
    </row>
    <row r="163" ht="15" customHeight="1" s="41">
      <c r="A163" s="69" t="n">
        <v>46303</v>
      </c>
      <c r="B163" s="53">
        <f>IF(A163="","",TEXT(A163,"ddd"))</f>
        <v/>
      </c>
      <c r="C163" s="69" t="inlineStr">
        <is>
          <t>RS12</t>
        </is>
      </c>
      <c r="D163" s="66" t="n">
        <v>0.7083333333333334</v>
      </c>
      <c r="E163" s="66" t="n">
        <v>0.9166666666666666</v>
      </c>
      <c r="F163" s="60" t="n">
        <v>0</v>
      </c>
      <c r="G163" s="66" t="n"/>
      <c r="H163" s="69" t="n"/>
      <c r="I163" s="74">
        <f>IF(OR(D163="",E163=""),"",ROUND(MOD(E163-D163,1)*24-N(F163)/60,2))</f>
        <v/>
      </c>
    </row>
    <row r="164" ht="15" customHeight="1" s="41">
      <c r="A164" s="69" t="n">
        <v>46303</v>
      </c>
      <c r="B164" s="53">
        <f>IF(A164="","",TEXT(A164,"ddd"))</f>
        <v/>
      </c>
      <c r="C164" s="69" t="inlineStr">
        <is>
          <t>RS13</t>
        </is>
      </c>
      <c r="D164" s="66" t="n">
        <v>0.7083333333333334</v>
      </c>
      <c r="E164" s="66" t="n">
        <v>0.9166666666666666</v>
      </c>
      <c r="F164" s="60" t="n">
        <v>0</v>
      </c>
      <c r="G164" s="66" t="n"/>
      <c r="H164" s="69" t="n"/>
      <c r="I164" s="74">
        <f>IF(OR(D164="",E164=""),"",ROUND(MOD(E164-D164,1)*24-N(F164)/60,2))</f>
        <v/>
      </c>
    </row>
    <row r="165" ht="15" customHeight="1" s="41">
      <c r="A165" s="69" t="n">
        <v>46303</v>
      </c>
      <c r="B165" s="53">
        <f>IF(A165="","",TEXT(A165,"ddd"))</f>
        <v/>
      </c>
      <c r="C165" s="69" t="inlineStr">
        <is>
          <t>ST01</t>
        </is>
      </c>
      <c r="D165" s="66" t="n">
        <v>0.7083333333333334</v>
      </c>
      <c r="E165" s="66" t="n">
        <v>0.9583333333333334</v>
      </c>
      <c r="F165" s="60" t="n">
        <v>0</v>
      </c>
      <c r="G165" s="66" t="n"/>
      <c r="H165" s="69" t="n"/>
      <c r="I165" s="74">
        <f>IF(OR(D165="",E165=""),"",ROUND(MOD(E165-D165,1)*24-N(F165)/60,2))</f>
        <v/>
      </c>
    </row>
    <row r="166" ht="15" customHeight="1" s="41">
      <c r="A166" s="69" t="n">
        <v>46303</v>
      </c>
      <c r="B166" s="53">
        <f>IF(A166="","",TEXT(A166,"ddd"))</f>
        <v/>
      </c>
      <c r="C166" s="69" t="inlineStr">
        <is>
          <t>ST02</t>
        </is>
      </c>
      <c r="D166" s="66" t="n">
        <v>0.75</v>
      </c>
      <c r="E166" s="66" t="n">
        <v>0.8125</v>
      </c>
      <c r="F166" s="60" t="n">
        <v>0</v>
      </c>
      <c r="G166" s="66" t="n"/>
      <c r="H166" s="69" t="n"/>
      <c r="I166" s="74">
        <f>IF(OR(D166="",E166=""),"",ROUND(MOD(E166-D166,1)*24-N(F166)/60,2))</f>
        <v/>
      </c>
    </row>
    <row r="167" ht="15" customHeight="1" s="41">
      <c r="A167" s="69" t="n">
        <v>46303</v>
      </c>
      <c r="B167" s="53">
        <f>IF(A167="","",TEXT(A167,"ddd"))</f>
        <v/>
      </c>
      <c r="C167" s="69" t="inlineStr">
        <is>
          <t>NA01</t>
        </is>
      </c>
      <c r="D167" s="66" t="n">
        <v>0.9479166666666666</v>
      </c>
      <c r="E167" s="66" t="n">
        <v>0.2854166666666667</v>
      </c>
      <c r="F167" s="60" t="n">
        <v>30</v>
      </c>
      <c r="G167" s="66" t="n">
        <v>0.125</v>
      </c>
      <c r="H167" s="69" t="n"/>
      <c r="I167" s="74">
        <f>IF(OR(D167="",E167=""),"",ROUND(MOD(E167-D167,1)*24-N(F167)/60,2))</f>
        <v/>
      </c>
    </row>
    <row r="168" ht="15" customHeight="1" s="41">
      <c r="A168" s="69" t="n">
        <v>46304</v>
      </c>
      <c r="B168" s="53">
        <f>IF(A168="","",TEXT(A168,"ddd"))</f>
        <v/>
      </c>
      <c r="C168" s="69" t="inlineStr">
        <is>
          <t>CK02</t>
        </is>
      </c>
      <c r="D168" s="66" t="n">
        <v>0.2291666666666667</v>
      </c>
      <c r="E168" s="66" t="n">
        <v>0.5805555555555556</v>
      </c>
      <c r="F168" s="60" t="n">
        <v>30</v>
      </c>
      <c r="G168" s="66" t="n">
        <v>0.3958333333333333</v>
      </c>
      <c r="H168" s="69" t="n"/>
      <c r="I168" s="74">
        <f>IF(OR(D168="",E168=""),"",ROUND(MOD(E168-D168,1)*24-N(F168)/60,2))</f>
        <v/>
      </c>
    </row>
    <row r="169" ht="15" customHeight="1" s="41">
      <c r="A169" s="69" t="n">
        <v>46304</v>
      </c>
      <c r="B169" s="53">
        <f>IF(A169="","",TEXT(A169,"ddd"))</f>
        <v/>
      </c>
      <c r="C169" s="69" t="inlineStr">
        <is>
          <t>CK05</t>
        </is>
      </c>
      <c r="D169" s="66" t="n">
        <v>0.25</v>
      </c>
      <c r="E169" s="66" t="n">
        <v>0.5875</v>
      </c>
      <c r="F169" s="60" t="n">
        <v>30</v>
      </c>
      <c r="G169" s="66" t="n">
        <v>0.4166666666666667</v>
      </c>
      <c r="H169" s="69" t="n"/>
      <c r="I169" s="74">
        <f>IF(OR(D169="",E169=""),"",ROUND(MOD(E169-D169,1)*24-N(F169)/60,2))</f>
        <v/>
      </c>
    </row>
    <row r="170" ht="15" customHeight="1" s="41">
      <c r="A170" s="69" t="n">
        <v>46304</v>
      </c>
      <c r="B170" s="53">
        <f>IF(A170="","",TEXT(A170,"ddd"))</f>
        <v/>
      </c>
      <c r="C170" s="69" t="inlineStr">
        <is>
          <t>PA01</t>
        </is>
      </c>
      <c r="D170" s="66" t="n">
        <v>0.25</v>
      </c>
      <c r="E170" s="66" t="n">
        <v>0.5875</v>
      </c>
      <c r="F170" s="60" t="n">
        <v>30</v>
      </c>
      <c r="G170" s="66" t="n">
        <v>0.4166666666666667</v>
      </c>
      <c r="H170" s="69" t="n"/>
      <c r="I170" s="74">
        <f>IF(OR(D170="",E170=""),"",ROUND(MOD(E170-D170,1)*24-N(F170)/60,2))</f>
        <v/>
      </c>
    </row>
    <row r="171" ht="15" customHeight="1" s="41">
      <c r="A171" s="69" t="n">
        <v>46304</v>
      </c>
      <c r="B171" s="53">
        <f>IF(A171="","",TEXT(A171,"ddd"))</f>
        <v/>
      </c>
      <c r="C171" s="69" t="inlineStr">
        <is>
          <t>PA03</t>
        </is>
      </c>
      <c r="D171" s="66" t="n">
        <v>0.25</v>
      </c>
      <c r="E171" s="66" t="n">
        <v>0.4583333333333333</v>
      </c>
      <c r="F171" s="60" t="n">
        <v>0</v>
      </c>
      <c r="G171" s="66" t="n"/>
      <c r="H171" s="69" t="n"/>
      <c r="I171" s="74">
        <f>IF(OR(D171="",E171=""),"",ROUND(MOD(E171-D171,1)*24-N(F171)/60,2))</f>
        <v/>
      </c>
    </row>
    <row r="172" ht="15" customHeight="1" s="41">
      <c r="A172" s="69" t="n">
        <v>46304</v>
      </c>
      <c r="B172" s="53">
        <f>IF(A172="","",TEXT(A172,"ddd"))</f>
        <v/>
      </c>
      <c r="C172" s="69" t="inlineStr">
        <is>
          <t>FO01</t>
        </is>
      </c>
      <c r="D172" s="66" t="n">
        <v>0.2708333333333333</v>
      </c>
      <c r="E172" s="66" t="n">
        <v>0.6083333333333333</v>
      </c>
      <c r="F172" s="60" t="n">
        <v>30</v>
      </c>
      <c r="G172" s="66" t="n">
        <v>0.4583333333333333</v>
      </c>
      <c r="H172" s="69" t="n"/>
      <c r="I172" s="74">
        <f>IF(OR(D172="",E172=""),"",ROUND(MOD(E172-D172,1)*24-N(F172)/60,2))</f>
        <v/>
      </c>
    </row>
    <row r="173" ht="15" customHeight="1" s="41">
      <c r="A173" s="69" t="n">
        <v>46304</v>
      </c>
      <c r="B173" s="53">
        <f>IF(A173="","",TEXT(A173,"ddd"))</f>
        <v/>
      </c>
      <c r="C173" s="69" t="inlineStr">
        <is>
          <t>FO03</t>
        </is>
      </c>
      <c r="D173" s="66" t="n">
        <v>0.2708333333333333</v>
      </c>
      <c r="E173" s="66" t="n">
        <v>0.6083333333333333</v>
      </c>
      <c r="F173" s="60" t="n">
        <v>30</v>
      </c>
      <c r="G173" s="66" t="n">
        <v>0.4583333333333333</v>
      </c>
      <c r="H173" s="69" t="n"/>
      <c r="I173" s="74">
        <f>IF(OR(D173="",E173=""),"",ROUND(MOD(E173-D173,1)*24-N(F173)/60,2))</f>
        <v/>
      </c>
    </row>
    <row r="174" ht="15" customHeight="1" s="41">
      <c r="A174" s="69" t="n">
        <v>46304</v>
      </c>
      <c r="B174" s="53">
        <f>IF(A174="","",TEXT(A174,"ddd"))</f>
        <v/>
      </c>
      <c r="C174" s="69" t="inlineStr">
        <is>
          <t>RS01</t>
        </is>
      </c>
      <c r="D174" s="66" t="n">
        <v>0.2708333333333333</v>
      </c>
      <c r="E174" s="66" t="n">
        <v>0.6083333333333333</v>
      </c>
      <c r="F174" s="60" t="n">
        <v>30</v>
      </c>
      <c r="G174" s="66" t="n">
        <v>0.4375</v>
      </c>
      <c r="H174" s="69" t="n"/>
      <c r="I174" s="74">
        <f>IF(OR(D174="",E174=""),"",ROUND(MOD(E174-D174,1)*24-N(F174)/60,2))</f>
        <v/>
      </c>
    </row>
    <row r="175" ht="15" customHeight="1" s="41">
      <c r="A175" s="69" t="n">
        <v>46304</v>
      </c>
      <c r="B175" s="53">
        <f>IF(A175="","",TEXT(A175,"ddd"))</f>
        <v/>
      </c>
      <c r="C175" s="69" t="inlineStr">
        <is>
          <t>RS09</t>
        </is>
      </c>
      <c r="D175" s="66" t="n">
        <v>0.2708333333333333</v>
      </c>
      <c r="E175" s="66" t="n">
        <v>0.4583333333333333</v>
      </c>
      <c r="F175" s="60" t="n">
        <v>0</v>
      </c>
      <c r="G175" s="66" t="n"/>
      <c r="H175" s="69" t="n"/>
      <c r="I175" s="74">
        <f>IF(OR(D175="",E175=""),"",ROUND(MOD(E175-D175,1)*24-N(F175)/60,2))</f>
        <v/>
      </c>
    </row>
    <row r="176" ht="15" customHeight="1" s="41">
      <c r="A176" s="69" t="n">
        <v>46304</v>
      </c>
      <c r="B176" s="53">
        <f>IF(A176="","",TEXT(A176,"ddd"))</f>
        <v/>
      </c>
      <c r="C176" s="69" t="inlineStr">
        <is>
          <t>RS10</t>
        </is>
      </c>
      <c r="D176" s="66" t="n">
        <v>0.2708333333333333</v>
      </c>
      <c r="E176" s="66" t="n">
        <v>0.4583333333333333</v>
      </c>
      <c r="F176" s="60" t="n">
        <v>0</v>
      </c>
      <c r="G176" s="66" t="n"/>
      <c r="H176" s="69" t="n"/>
      <c r="I176" s="74">
        <f>IF(OR(D176="",E176=""),"",ROUND(MOD(E176-D176,1)*24-N(F176)/60,2))</f>
        <v/>
      </c>
    </row>
    <row r="177" ht="15" customHeight="1" s="41">
      <c r="A177" s="69" t="n">
        <v>46304</v>
      </c>
      <c r="B177" s="53">
        <f>IF(A177="","",TEXT(A177,"ddd"))</f>
        <v/>
      </c>
      <c r="C177" s="69" t="inlineStr">
        <is>
          <t>RS11</t>
        </is>
      </c>
      <c r="D177" s="66" t="n">
        <v>0.2708333333333333</v>
      </c>
      <c r="E177" s="66" t="n">
        <v>0.4583333333333333</v>
      </c>
      <c r="F177" s="60" t="n">
        <v>0</v>
      </c>
      <c r="G177" s="66" t="n"/>
      <c r="H177" s="69" t="n"/>
      <c r="I177" s="74">
        <f>IF(OR(D177="",E177=""),"",ROUND(MOD(E177-D177,1)*24-N(F177)/60,2))</f>
        <v/>
      </c>
    </row>
    <row r="178" ht="15" customHeight="1" s="41">
      <c r="A178" s="69" t="n">
        <v>46304</v>
      </c>
      <c r="B178" s="53">
        <f>IF(A178="","",TEXT(A178,"ddd"))</f>
        <v/>
      </c>
      <c r="C178" s="69" t="inlineStr">
        <is>
          <t>RS12</t>
        </is>
      </c>
      <c r="D178" s="66" t="n">
        <v>0.2708333333333333</v>
      </c>
      <c r="E178" s="66" t="n">
        <v>0.4583333333333333</v>
      </c>
      <c r="F178" s="60" t="n">
        <v>0</v>
      </c>
      <c r="G178" s="66" t="n"/>
      <c r="H178" s="69" t="n"/>
      <c r="I178" s="74">
        <f>IF(OR(D178="",E178=""),"",ROUND(MOD(E178-D178,1)*24-N(F178)/60,2))</f>
        <v/>
      </c>
    </row>
    <row r="179" ht="15" customHeight="1" s="41">
      <c r="A179" s="69" t="n">
        <v>46304</v>
      </c>
      <c r="B179" s="53">
        <f>IF(A179="","",TEXT(A179,"ddd"))</f>
        <v/>
      </c>
      <c r="C179" s="69" t="inlineStr">
        <is>
          <t>DM01</t>
        </is>
      </c>
      <c r="D179" s="66" t="n">
        <v>0.2916666666666667</v>
      </c>
      <c r="E179" s="66" t="n">
        <v>0.65</v>
      </c>
      <c r="F179" s="60" t="n">
        <v>30</v>
      </c>
      <c r="G179" s="66" t="n">
        <v>0.5</v>
      </c>
      <c r="H179" s="69" t="n"/>
      <c r="I179" s="74">
        <f>IF(OR(D179="",E179=""),"",ROUND(MOD(E179-D179,1)*24-N(F179)/60,2))</f>
        <v/>
      </c>
    </row>
    <row r="180" ht="15" customHeight="1" s="41">
      <c r="A180" s="69" t="n">
        <v>46304</v>
      </c>
      <c r="B180" s="53">
        <f>IF(A180="","",TEXT(A180,"ddd"))</f>
        <v/>
      </c>
      <c r="C180" s="69" t="inlineStr">
        <is>
          <t>HKS1</t>
        </is>
      </c>
      <c r="D180" s="66" t="n">
        <v>0.2916666666666667</v>
      </c>
      <c r="E180" s="66" t="n">
        <v>0.6291666666666667</v>
      </c>
      <c r="F180" s="60" t="n">
        <v>30</v>
      </c>
      <c r="G180" s="66" t="n">
        <v>0.4791666666666667</v>
      </c>
      <c r="H180" s="69" t="n"/>
      <c r="I180" s="74">
        <f>IF(OR(D180="",E180=""),"",ROUND(MOD(E180-D180,1)*24-N(F180)/60,2))</f>
        <v/>
      </c>
    </row>
    <row r="181" ht="15" customHeight="1" s="41">
      <c r="A181" s="69" t="n">
        <v>46304</v>
      </c>
      <c r="B181" s="53">
        <f>IF(A181="","",TEXT(A181,"ddd"))</f>
        <v/>
      </c>
      <c r="C181" s="69" t="inlineStr">
        <is>
          <t>HKS2</t>
        </is>
      </c>
      <c r="D181" s="66" t="n">
        <v>0.2916666666666667</v>
      </c>
      <c r="E181" s="66" t="n">
        <v>0.6291666666666667</v>
      </c>
      <c r="F181" s="60" t="n">
        <v>30</v>
      </c>
      <c r="G181" s="66" t="n">
        <v>0.4791666666666667</v>
      </c>
      <c r="H181" s="69" t="n"/>
      <c r="I181" s="74">
        <f>IF(OR(D181="",E181=""),"",ROUND(MOD(E181-D181,1)*24-N(F181)/60,2))</f>
        <v/>
      </c>
    </row>
    <row r="182" ht="15" customHeight="1" s="41">
      <c r="A182" s="69" t="n">
        <v>46304</v>
      </c>
      <c r="B182" s="53">
        <f>IF(A182="","",TEXT(A182,"ddd"))</f>
        <v/>
      </c>
      <c r="C182" s="69" t="inlineStr">
        <is>
          <t>HKS3</t>
        </is>
      </c>
      <c r="D182" s="66" t="n">
        <v>0.2916666666666667</v>
      </c>
      <c r="E182" s="66" t="n">
        <v>0.6291666666666667</v>
      </c>
      <c r="F182" s="60" t="n">
        <v>30</v>
      </c>
      <c r="G182" s="66" t="n">
        <v>0.4791666666666667</v>
      </c>
      <c r="H182" s="69" t="n"/>
      <c r="I182" s="74">
        <f>IF(OR(D182="",E182=""),"",ROUND(MOD(E182-D182,1)*24-N(F182)/60,2))</f>
        <v/>
      </c>
    </row>
    <row r="183" ht="15" customHeight="1" s="41">
      <c r="A183" s="69" t="n">
        <v>46304</v>
      </c>
      <c r="B183" s="53">
        <f>IF(A183="","",TEXT(A183,"ddd"))</f>
        <v/>
      </c>
      <c r="C183" s="69" t="inlineStr">
        <is>
          <t>MT01</t>
        </is>
      </c>
      <c r="D183" s="66" t="n">
        <v>0.2916666666666667</v>
      </c>
      <c r="E183" s="66" t="n">
        <v>0.6291666666666667</v>
      </c>
      <c r="F183" s="60" t="n">
        <v>30</v>
      </c>
      <c r="G183" s="66" t="n">
        <v>0.4583333333333333</v>
      </c>
      <c r="H183" s="69" t="n"/>
      <c r="I183" s="74">
        <f>IF(OR(D183="",E183=""),"",ROUND(MOD(E183-D183,1)*24-N(F183)/60,2))</f>
        <v/>
      </c>
    </row>
    <row r="184" ht="15" customHeight="1" s="41">
      <c r="A184" s="69" t="n">
        <v>46304</v>
      </c>
      <c r="B184" s="53">
        <f>IF(A184="","",TEXT(A184,"ddd"))</f>
        <v/>
      </c>
      <c r="C184" s="69" t="inlineStr">
        <is>
          <t>PO01</t>
        </is>
      </c>
      <c r="D184" s="66" t="n">
        <v>0.2916666666666667</v>
      </c>
      <c r="E184" s="66" t="n">
        <v>0.6291666666666667</v>
      </c>
      <c r="F184" s="60" t="n">
        <v>30</v>
      </c>
      <c r="G184" s="66" t="n">
        <v>0.4791666666666667</v>
      </c>
      <c r="H184" s="69" t="n"/>
      <c r="I184" s="74">
        <f>IF(OR(D184="",E184=""),"",ROUND(MOD(E184-D184,1)*24-N(F184)/60,2))</f>
        <v/>
      </c>
    </row>
    <row r="185" ht="15" customHeight="1" s="41">
      <c r="A185" s="69" t="n">
        <v>46304</v>
      </c>
      <c r="B185" s="53">
        <f>IF(A185="","",TEXT(A185,"ddd"))</f>
        <v/>
      </c>
      <c r="C185" s="69" t="inlineStr">
        <is>
          <t>CO01</t>
        </is>
      </c>
      <c r="D185" s="66" t="n">
        <v>0.3125</v>
      </c>
      <c r="E185" s="66" t="n">
        <v>0.65</v>
      </c>
      <c r="F185" s="60" t="n">
        <v>30</v>
      </c>
      <c r="G185" s="66" t="n">
        <v>0.5</v>
      </c>
      <c r="H185" s="69" t="n"/>
      <c r="I185" s="74">
        <f>IF(OR(D185="",E185=""),"",ROUND(MOD(E185-D185,1)*24-N(F185)/60,2))</f>
        <v/>
      </c>
    </row>
    <row r="186" ht="15" customHeight="1" s="41">
      <c r="A186" s="69" t="n">
        <v>46304</v>
      </c>
      <c r="B186" s="53">
        <f>IF(A186="","",TEXT(A186,"ddd"))</f>
        <v/>
      </c>
      <c r="C186" s="69" t="inlineStr">
        <is>
          <t>HK01</t>
        </is>
      </c>
      <c r="D186" s="66" t="n">
        <v>0.3333333333333333</v>
      </c>
      <c r="E186" s="66" t="n">
        <v>0.5416666666666666</v>
      </c>
      <c r="F186" s="60" t="n">
        <v>0</v>
      </c>
      <c r="G186" s="66" t="n"/>
      <c r="H186" s="69" t="n"/>
      <c r="I186" s="74">
        <f>IF(OR(D186="",E186=""),"",ROUND(MOD(E186-D186,1)*24-N(F186)/60,2))</f>
        <v/>
      </c>
    </row>
    <row r="187" ht="15" customHeight="1" s="41">
      <c r="A187" s="69" t="n">
        <v>46304</v>
      </c>
      <c r="B187" s="53">
        <f>IF(A187="","",TEXT(A187,"ddd"))</f>
        <v/>
      </c>
      <c r="C187" s="69" t="inlineStr">
        <is>
          <t>HK02</t>
        </is>
      </c>
      <c r="D187" s="66" t="n">
        <v>0.3333333333333333</v>
      </c>
      <c r="E187" s="66" t="n">
        <v>0.5416666666666666</v>
      </c>
      <c r="F187" s="60" t="n">
        <v>0</v>
      </c>
      <c r="G187" s="66" t="n"/>
      <c r="H187" s="69" t="n"/>
      <c r="I187" s="74">
        <f>IF(OR(D187="",E187=""),"",ROUND(MOD(E187-D187,1)*24-N(F187)/60,2))</f>
        <v/>
      </c>
    </row>
    <row r="188" ht="15" customHeight="1" s="41">
      <c r="A188" s="69" t="n">
        <v>46304</v>
      </c>
      <c r="B188" s="53">
        <f>IF(A188="","",TEXT(A188,"ddd"))</f>
        <v/>
      </c>
      <c r="C188" s="69" t="inlineStr">
        <is>
          <t>HK03</t>
        </is>
      </c>
      <c r="D188" s="66" t="n">
        <v>0.3333333333333333</v>
      </c>
      <c r="E188" s="66" t="n">
        <v>0.5416666666666666</v>
      </c>
      <c r="F188" s="60" t="n">
        <v>0</v>
      </c>
      <c r="G188" s="66" t="n"/>
      <c r="H188" s="69" t="n"/>
      <c r="I188" s="74">
        <f>IF(OR(D188="",E188=""),"",ROUND(MOD(E188-D188,1)*24-N(F188)/60,2))</f>
        <v/>
      </c>
    </row>
    <row r="189" ht="15" customHeight="1" s="41">
      <c r="A189" s="69" t="n">
        <v>46304</v>
      </c>
      <c r="B189" s="53">
        <f>IF(A189="","",TEXT(A189,"ddd"))</f>
        <v/>
      </c>
      <c r="C189" s="69" t="inlineStr">
        <is>
          <t>HK05</t>
        </is>
      </c>
      <c r="D189" s="66" t="n">
        <v>0.3333333333333333</v>
      </c>
      <c r="E189" s="66" t="n">
        <v>0.5416666666666666</v>
      </c>
      <c r="F189" s="60" t="n">
        <v>0</v>
      </c>
      <c r="G189" s="66" t="n"/>
      <c r="H189" s="69" t="n"/>
      <c r="I189" s="74">
        <f>IF(OR(D189="",E189=""),"",ROUND(MOD(E189-D189,1)*24-N(F189)/60,2))</f>
        <v/>
      </c>
    </row>
    <row r="190" ht="15" customHeight="1" s="41">
      <c r="A190" s="69" t="n">
        <v>46304</v>
      </c>
      <c r="B190" s="53">
        <f>IF(A190="","",TEXT(A190,"ddd"))</f>
        <v/>
      </c>
      <c r="C190" s="69" t="inlineStr">
        <is>
          <t>HK06</t>
        </is>
      </c>
      <c r="D190" s="66" t="n">
        <v>0.3333333333333333</v>
      </c>
      <c r="E190" s="66" t="n">
        <v>0.5416666666666666</v>
      </c>
      <c r="F190" s="60" t="n">
        <v>0</v>
      </c>
      <c r="G190" s="66" t="n"/>
      <c r="H190" s="69" t="n"/>
      <c r="I190" s="74">
        <f>IF(OR(D190="",E190=""),"",ROUND(MOD(E190-D190,1)*24-N(F190)/60,2))</f>
        <v/>
      </c>
    </row>
    <row r="191" ht="15" customHeight="1" s="41">
      <c r="A191" s="69" t="n">
        <v>46304</v>
      </c>
      <c r="B191" s="53">
        <f>IF(A191="","",TEXT(A191,"ddd"))</f>
        <v/>
      </c>
      <c r="C191" s="69" t="inlineStr">
        <is>
          <t>HK10</t>
        </is>
      </c>
      <c r="D191" s="66" t="n">
        <v>0.3333333333333333</v>
      </c>
      <c r="E191" s="66" t="n">
        <v>0.5416666666666666</v>
      </c>
      <c r="F191" s="60" t="n">
        <v>0</v>
      </c>
      <c r="G191" s="66" t="n"/>
      <c r="H191" s="69" t="n"/>
      <c r="I191" s="74">
        <f>IF(OR(D191="",E191=""),"",ROUND(MOD(E191-D191,1)*24-N(F191)/60,2))</f>
        <v/>
      </c>
    </row>
    <row r="192" ht="15" customHeight="1" s="41">
      <c r="A192" s="69" t="n">
        <v>46304</v>
      </c>
      <c r="B192" s="53">
        <f>IF(A192="","",TEXT(A192,"ddd"))</f>
        <v/>
      </c>
      <c r="C192" s="69" t="inlineStr">
        <is>
          <t>HK11</t>
        </is>
      </c>
      <c r="D192" s="66" t="n">
        <v>0.3333333333333333</v>
      </c>
      <c r="E192" s="66" t="n">
        <v>0.5416666666666666</v>
      </c>
      <c r="F192" s="60" t="n">
        <v>0</v>
      </c>
      <c r="G192" s="66" t="n"/>
      <c r="H192" s="69" t="n"/>
      <c r="I192" s="74">
        <f>IF(OR(D192="",E192=""),"",ROUND(MOD(E192-D192,1)*24-N(F192)/60,2))</f>
        <v/>
      </c>
    </row>
    <row r="193" ht="15" customHeight="1" s="41">
      <c r="A193" s="69" t="n">
        <v>46304</v>
      </c>
      <c r="B193" s="53">
        <f>IF(A193="","",TEXT(A193,"ddd"))</f>
        <v/>
      </c>
      <c r="C193" s="69" t="inlineStr">
        <is>
          <t>HK12</t>
        </is>
      </c>
      <c r="D193" s="66" t="n">
        <v>0.3333333333333333</v>
      </c>
      <c r="E193" s="66" t="n">
        <v>0.5625</v>
      </c>
      <c r="F193" s="60" t="n">
        <v>0</v>
      </c>
      <c r="G193" s="66" t="n"/>
      <c r="H193" s="69" t="n"/>
      <c r="I193" s="74">
        <f>IF(OR(D193="",E193=""),"",ROUND(MOD(E193-D193,1)*24-N(F193)/60,2))</f>
        <v/>
      </c>
    </row>
    <row r="194" ht="15" customHeight="1" s="41">
      <c r="A194" s="69" t="n">
        <v>46304</v>
      </c>
      <c r="B194" s="53">
        <f>IF(A194="","",TEXT(A194,"ddd"))</f>
        <v/>
      </c>
      <c r="C194" s="69" t="inlineStr">
        <is>
          <t>HK13</t>
        </is>
      </c>
      <c r="D194" s="66" t="n">
        <v>0.3333333333333333</v>
      </c>
      <c r="E194" s="66" t="n">
        <v>0.5416666666666666</v>
      </c>
      <c r="F194" s="60" t="n">
        <v>0</v>
      </c>
      <c r="G194" s="66" t="n"/>
      <c r="H194" s="69" t="n"/>
      <c r="I194" s="74">
        <f>IF(OR(D194="",E194=""),"",ROUND(MOD(E194-D194,1)*24-N(F194)/60,2))</f>
        <v/>
      </c>
    </row>
    <row r="195" ht="15" customHeight="1" s="41">
      <c r="A195" s="69" t="n">
        <v>46304</v>
      </c>
      <c r="B195" s="53">
        <f>IF(A195="","",TEXT(A195,"ddd"))</f>
        <v/>
      </c>
      <c r="C195" s="69" t="inlineStr">
        <is>
          <t>HK14</t>
        </is>
      </c>
      <c r="D195" s="66" t="n">
        <v>0.3333333333333333</v>
      </c>
      <c r="E195" s="66" t="n">
        <v>0.5416666666666666</v>
      </c>
      <c r="F195" s="60" t="n">
        <v>0</v>
      </c>
      <c r="G195" s="66" t="n"/>
      <c r="H195" s="69" t="n"/>
      <c r="I195" s="74">
        <f>IF(OR(D195="",E195=""),"",ROUND(MOD(E195-D195,1)*24-N(F195)/60,2))</f>
        <v/>
      </c>
    </row>
    <row r="196" ht="15" customHeight="1" s="41">
      <c r="A196" s="69" t="n">
        <v>46304</v>
      </c>
      <c r="B196" s="53">
        <f>IF(A196="","",TEXT(A196,"ddd"))</f>
        <v/>
      </c>
      <c r="C196" s="69" t="inlineStr">
        <is>
          <t>HK16</t>
        </is>
      </c>
      <c r="D196" s="66" t="n">
        <v>0.3333333333333333</v>
      </c>
      <c r="E196" s="66" t="n">
        <v>0.5416666666666666</v>
      </c>
      <c r="F196" s="60" t="n">
        <v>0</v>
      </c>
      <c r="G196" s="66" t="n"/>
      <c r="H196" s="69" t="n"/>
      <c r="I196" s="74">
        <f>IF(OR(D196="",E196=""),"",ROUND(MOD(E196-D196,1)*24-N(F196)/60,2))</f>
        <v/>
      </c>
    </row>
    <row r="197" ht="15" customHeight="1" s="41">
      <c r="A197" s="69" t="n">
        <v>46304</v>
      </c>
      <c r="B197" s="53">
        <f>IF(A197="","",TEXT(A197,"ddd"))</f>
        <v/>
      </c>
      <c r="C197" s="69" t="inlineStr">
        <is>
          <t>SA01</t>
        </is>
      </c>
      <c r="D197" s="66" t="n">
        <v>0.375</v>
      </c>
      <c r="E197" s="66" t="n">
        <v>0.7291666666666666</v>
      </c>
      <c r="F197" s="60" t="n">
        <v>30</v>
      </c>
      <c r="G197" s="66" t="n">
        <v>0.5208333333333334</v>
      </c>
      <c r="H197" s="69" t="n"/>
      <c r="I197" s="74">
        <f>IF(OR(D197="",E197=""),"",ROUND(MOD(E197-D197,1)*24-N(F197)/60,2))</f>
        <v/>
      </c>
    </row>
    <row r="198" ht="15" customHeight="1" s="41">
      <c r="A198" s="69" t="n">
        <v>46304</v>
      </c>
      <c r="B198" s="53">
        <f>IF(A198="","",TEXT(A198,"ddd"))</f>
        <v/>
      </c>
      <c r="C198" s="69" t="inlineStr">
        <is>
          <t>CK03</t>
        </is>
      </c>
      <c r="D198" s="66" t="n">
        <v>0.4166666666666667</v>
      </c>
      <c r="E198" s="66" t="n">
        <v>0.625</v>
      </c>
      <c r="F198" s="60" t="n">
        <v>0</v>
      </c>
      <c r="G198" s="66" t="n"/>
      <c r="H198" s="69" t="n"/>
      <c r="I198" s="74">
        <f>IF(OR(D198="",E198=""),"",ROUND(MOD(E198-D198,1)*24-N(F198)/60,2))</f>
        <v/>
      </c>
    </row>
    <row r="199" ht="15" customHeight="1" s="41">
      <c r="A199" s="69" t="n">
        <v>46304</v>
      </c>
      <c r="B199" s="53">
        <f>IF(A199="","",TEXT(A199,"ddd"))</f>
        <v/>
      </c>
      <c r="C199" s="69" t="inlineStr">
        <is>
          <t>FO08</t>
        </is>
      </c>
      <c r="D199" s="66" t="n">
        <v>0.4166666666666667</v>
      </c>
      <c r="E199" s="66" t="n">
        <v>0.5833333333333334</v>
      </c>
      <c r="F199" s="60" t="n">
        <v>0</v>
      </c>
      <c r="G199" s="66" t="n"/>
      <c r="H199" s="69" t="n"/>
      <c r="I199" s="74">
        <f>IF(OR(D199="",E199=""),"",ROUND(MOD(E199-D199,1)*24-N(F199)/60,2))</f>
        <v/>
      </c>
    </row>
    <row r="200" ht="15" customHeight="1" s="41">
      <c r="A200" s="69" t="n">
        <v>46304</v>
      </c>
      <c r="B200" s="53">
        <f>IF(A200="","",TEXT(A200,"ddd"))</f>
        <v/>
      </c>
      <c r="C200" s="69" t="inlineStr">
        <is>
          <t>FO09</t>
        </is>
      </c>
      <c r="D200" s="66" t="n">
        <v>0.4166666666666667</v>
      </c>
      <c r="E200" s="66" t="n">
        <v>0.7541666666666667</v>
      </c>
      <c r="F200" s="60" t="n">
        <v>30</v>
      </c>
      <c r="G200" s="66" t="n">
        <v>0.5833333333333334</v>
      </c>
      <c r="H200" s="69" t="n"/>
      <c r="I200" s="74">
        <f>IF(OR(D200="",E200=""),"",ROUND(MOD(E200-D200,1)*24-N(F200)/60,2))</f>
        <v/>
      </c>
    </row>
    <row r="201" ht="15" customHeight="1" s="41">
      <c r="A201" s="69" t="n">
        <v>46304</v>
      </c>
      <c r="B201" s="53">
        <f>IF(A201="","",TEXT(A201,"ddd"))</f>
        <v/>
      </c>
      <c r="C201" s="69" t="inlineStr">
        <is>
          <t>RS06</t>
        </is>
      </c>
      <c r="D201" s="66" t="n">
        <v>0.4583333333333333</v>
      </c>
      <c r="E201" s="66" t="n">
        <v>0.625</v>
      </c>
      <c r="F201" s="60" t="n">
        <v>0</v>
      </c>
      <c r="G201" s="66" t="n"/>
      <c r="H201" s="69" t="n"/>
      <c r="I201" s="74">
        <f>IF(OR(D201="",E201=""),"",ROUND(MOD(E201-D201,1)*24-N(F201)/60,2))</f>
        <v/>
      </c>
    </row>
    <row r="202" ht="15" customHeight="1" s="41">
      <c r="A202" s="69" t="n">
        <v>46304</v>
      </c>
      <c r="B202" s="53">
        <f>IF(A202="","",TEXT(A202,"ddd"))</f>
        <v/>
      </c>
      <c r="C202" s="69" t="inlineStr">
        <is>
          <t>RS13</t>
        </is>
      </c>
      <c r="D202" s="66" t="n">
        <v>0.4583333333333333</v>
      </c>
      <c r="E202" s="66" t="n">
        <v>0.625</v>
      </c>
      <c r="F202" s="60" t="n">
        <v>0</v>
      </c>
      <c r="G202" s="66" t="n"/>
      <c r="H202" s="69" t="n"/>
      <c r="I202" s="74">
        <f>IF(OR(D202="",E202=""),"",ROUND(MOD(E202-D202,1)*24-N(F202)/60,2))</f>
        <v/>
      </c>
    </row>
    <row r="203" ht="15" customHeight="1" s="41">
      <c r="A203" s="69" t="n">
        <v>46304</v>
      </c>
      <c r="B203" s="53">
        <f>IF(A203="","",TEXT(A203,"ddd"))</f>
        <v/>
      </c>
      <c r="C203" s="69" t="inlineStr">
        <is>
          <t>RS14</t>
        </is>
      </c>
      <c r="D203" s="66" t="n">
        <v>0.4583333333333333</v>
      </c>
      <c r="E203" s="66" t="n">
        <v>0.625</v>
      </c>
      <c r="F203" s="60" t="n">
        <v>0</v>
      </c>
      <c r="G203" s="66" t="n"/>
      <c r="H203" s="69" t="n"/>
      <c r="I203" s="74">
        <f>IF(OR(D203="",E203=""),"",ROUND(MOD(E203-D203,1)*24-N(F203)/60,2))</f>
        <v/>
      </c>
    </row>
    <row r="204" ht="15" customHeight="1" s="41">
      <c r="A204" s="69" t="n">
        <v>46304</v>
      </c>
      <c r="B204" s="53">
        <f>IF(A204="","",TEXT(A204,"ddd"))</f>
        <v/>
      </c>
      <c r="C204" s="69" t="inlineStr">
        <is>
          <t>CK01</t>
        </is>
      </c>
      <c r="D204" s="66" t="n">
        <v>0.5833333333333334</v>
      </c>
      <c r="E204" s="66" t="n">
        <v>0.9347222222222222</v>
      </c>
      <c r="F204" s="60" t="n">
        <v>30</v>
      </c>
      <c r="G204" s="66" t="n">
        <v>0.7083333333333334</v>
      </c>
      <c r="H204" s="69" t="n"/>
      <c r="I204" s="74">
        <f>IF(OR(D204="",E204=""),"",ROUND(MOD(E204-D204,1)*24-N(F204)/60,2))</f>
        <v/>
      </c>
    </row>
    <row r="205" ht="15" customHeight="1" s="41">
      <c r="A205" s="69" t="n">
        <v>46304</v>
      </c>
      <c r="B205" s="53">
        <f>IF(A205="","",TEXT(A205,"ddd"))</f>
        <v/>
      </c>
      <c r="C205" s="69" t="inlineStr">
        <is>
          <t>FO02</t>
        </is>
      </c>
      <c r="D205" s="66" t="n">
        <v>0.6041666666666666</v>
      </c>
      <c r="E205" s="66" t="n">
        <v>0.9416666666666667</v>
      </c>
      <c r="F205" s="60" t="n">
        <v>30</v>
      </c>
      <c r="G205" s="66" t="n">
        <v>0.7708333333333334</v>
      </c>
      <c r="H205" s="69" t="n"/>
      <c r="I205" s="74">
        <f>IF(OR(D205="",E205=""),"",ROUND(MOD(E205-D205,1)*24-N(F205)/60,2))</f>
        <v/>
      </c>
    </row>
    <row r="206" ht="15" customHeight="1" s="41">
      <c r="A206" s="69" t="n">
        <v>46304</v>
      </c>
      <c r="B206" s="53">
        <f>IF(A206="","",TEXT(A206,"ddd"))</f>
        <v/>
      </c>
      <c r="C206" s="69" t="inlineStr">
        <is>
          <t>CK08</t>
        </is>
      </c>
      <c r="D206" s="66" t="n">
        <v>0.6180555555555556</v>
      </c>
      <c r="E206" s="66" t="n">
        <v>0.9625</v>
      </c>
      <c r="F206" s="60" t="n">
        <v>30</v>
      </c>
      <c r="G206" s="66" t="n">
        <v>0.7916666666666666</v>
      </c>
      <c r="H206" s="69" t="n"/>
      <c r="I206" s="74">
        <f>IF(OR(D206="",E206=""),"",ROUND(MOD(E206-D206,1)*24-N(F206)/60,2))</f>
        <v/>
      </c>
    </row>
    <row r="207" ht="15" customHeight="1" s="41">
      <c r="A207" s="69" t="n">
        <v>46304</v>
      </c>
      <c r="B207" s="53">
        <f>IF(A207="","",TEXT(A207,"ddd"))</f>
        <v/>
      </c>
      <c r="C207" s="69" t="inlineStr">
        <is>
          <t>CK07</t>
        </is>
      </c>
      <c r="D207" s="66" t="n">
        <v>0.625</v>
      </c>
      <c r="E207" s="66" t="n">
        <v>0.9625</v>
      </c>
      <c r="F207" s="60" t="n">
        <v>30</v>
      </c>
      <c r="G207" s="66" t="n">
        <v>0.8541666666666666</v>
      </c>
      <c r="H207" s="69" t="n"/>
      <c r="I207" s="74">
        <f>IF(OR(D207="",E207=""),"",ROUND(MOD(E207-D207,1)*24-N(F207)/60,2))</f>
        <v/>
      </c>
    </row>
    <row r="208" ht="15" customHeight="1" s="41">
      <c r="A208" s="69" t="n">
        <v>46304</v>
      </c>
      <c r="B208" s="53">
        <f>IF(A208="","",TEXT(A208,"ddd"))</f>
        <v/>
      </c>
      <c r="C208" s="69" t="inlineStr">
        <is>
          <t>DM02</t>
        </is>
      </c>
      <c r="D208" s="66" t="n">
        <v>0.625</v>
      </c>
      <c r="E208" s="66" t="n">
        <v>0.9625</v>
      </c>
      <c r="F208" s="60" t="n">
        <v>30</v>
      </c>
      <c r="G208" s="66" t="n">
        <v>0.7916666666666666</v>
      </c>
      <c r="H208" s="69" t="n"/>
      <c r="I208" s="74">
        <f>IF(OR(D208="",E208=""),"",ROUND(MOD(E208-D208,1)*24-N(F208)/60,2))</f>
        <v/>
      </c>
    </row>
    <row r="209" ht="15" customHeight="1" s="41">
      <c r="A209" s="69" t="n">
        <v>46304</v>
      </c>
      <c r="B209" s="53">
        <f>IF(A209="","",TEXT(A209,"ddd"))</f>
        <v/>
      </c>
      <c r="C209" s="69" t="inlineStr">
        <is>
          <t>FO06</t>
        </is>
      </c>
      <c r="D209" s="66" t="n">
        <v>0.625</v>
      </c>
      <c r="E209" s="66" t="n">
        <v>0.875</v>
      </c>
      <c r="F209" s="60" t="n">
        <v>0</v>
      </c>
      <c r="G209" s="66" t="n"/>
      <c r="H209" s="69" t="n"/>
      <c r="I209" s="74">
        <f>IF(OR(D209="",E209=""),"",ROUND(MOD(E209-D209,1)*24-N(F209)/60,2))</f>
        <v/>
      </c>
    </row>
    <row r="210" ht="15" customHeight="1" s="41">
      <c r="A210" s="69" t="n">
        <v>46304</v>
      </c>
      <c r="B210" s="53">
        <f>IF(A210="","",TEXT(A210,"ddd"))</f>
        <v/>
      </c>
      <c r="C210" s="69" t="inlineStr">
        <is>
          <t>PO02</t>
        </is>
      </c>
      <c r="D210" s="66" t="n">
        <v>0.625</v>
      </c>
      <c r="E210" s="66" t="n">
        <v>0.875</v>
      </c>
      <c r="F210" s="60" t="n">
        <v>0</v>
      </c>
      <c r="G210" s="66" t="n"/>
      <c r="H210" s="69" t="n"/>
      <c r="I210" s="74">
        <f>IF(OR(D210="",E210=""),"",ROUND(MOD(E210-D210,1)*24-N(F210)/60,2))</f>
        <v/>
      </c>
    </row>
    <row r="211" ht="15" customHeight="1" s="41">
      <c r="A211" s="69" t="n">
        <v>46304</v>
      </c>
      <c r="B211" s="53">
        <f>IF(A211="","",TEXT(A211,"ddd"))</f>
        <v/>
      </c>
      <c r="C211" s="69" t="inlineStr">
        <is>
          <t>BA01</t>
        </is>
      </c>
      <c r="D211" s="66" t="n">
        <v>0.6666666666666666</v>
      </c>
      <c r="E211" s="66" t="n">
        <v>0.9833333333333333</v>
      </c>
      <c r="F211" s="60" t="n">
        <v>30</v>
      </c>
      <c r="G211" s="66" t="n">
        <v>0.8125</v>
      </c>
      <c r="H211" s="69" t="n"/>
      <c r="I211" s="74">
        <f>IF(OR(D211="",E211=""),"",ROUND(MOD(E211-D211,1)*24-N(F211)/60,2))</f>
        <v/>
      </c>
    </row>
    <row r="212" ht="15" customHeight="1" s="41">
      <c r="A212" s="69" t="n">
        <v>46304</v>
      </c>
      <c r="B212" s="53">
        <f>IF(A212="","",TEXT(A212,"ddd"))</f>
        <v/>
      </c>
      <c r="C212" s="69" t="inlineStr">
        <is>
          <t>CK04</t>
        </is>
      </c>
      <c r="D212" s="66" t="n">
        <v>0.6666666666666666</v>
      </c>
      <c r="E212" s="66" t="n">
        <v>0.9583333333333334</v>
      </c>
      <c r="F212" s="60" t="n">
        <v>30</v>
      </c>
      <c r="G212" s="66" t="n">
        <v>0.7916666666666666</v>
      </c>
      <c r="H212" s="69" t="n"/>
      <c r="I212" s="74">
        <f>IF(OR(D212="",E212=""),"",ROUND(MOD(E212-D212,1)*24-N(F212)/60,2))</f>
        <v/>
      </c>
    </row>
    <row r="213" ht="15" customHeight="1" s="41">
      <c r="A213" s="69" t="n">
        <v>46304</v>
      </c>
      <c r="B213" s="53">
        <f>IF(A213="","",TEXT(A213,"ddd"))</f>
        <v/>
      </c>
      <c r="C213" s="69" t="inlineStr">
        <is>
          <t>HO01</t>
        </is>
      </c>
      <c r="D213" s="66" t="n">
        <v>0.7083333333333334</v>
      </c>
      <c r="E213" s="66" t="n">
        <v>0.9166666666666666</v>
      </c>
      <c r="F213" s="60" t="n">
        <v>0</v>
      </c>
      <c r="G213" s="66" t="n"/>
      <c r="H213" s="69" t="n"/>
      <c r="I213" s="74">
        <f>IF(OR(D213="",E213=""),"",ROUND(MOD(E213-D213,1)*24-N(F213)/60,2))</f>
        <v/>
      </c>
    </row>
    <row r="214" ht="15" customHeight="1" s="41">
      <c r="A214" s="69" t="n">
        <v>46304</v>
      </c>
      <c r="B214" s="53">
        <f>IF(A214="","",TEXT(A214,"ddd"))</f>
        <v/>
      </c>
      <c r="C214" s="69" t="inlineStr">
        <is>
          <t>RS02</t>
        </is>
      </c>
      <c r="D214" s="66" t="n">
        <v>0.7083333333333334</v>
      </c>
      <c r="E214" s="66" t="n">
        <v>0.9166666666666666</v>
      </c>
      <c r="F214" s="60" t="n">
        <v>0</v>
      </c>
      <c r="G214" s="66" t="n"/>
      <c r="H214" s="69" t="n"/>
      <c r="I214" s="74">
        <f>IF(OR(D214="",E214=""),"",ROUND(MOD(E214-D214,1)*24-N(F214)/60,2))</f>
        <v/>
      </c>
    </row>
    <row r="215" ht="15" customHeight="1" s="41">
      <c r="A215" s="69" t="n">
        <v>46304</v>
      </c>
      <c r="B215" s="53">
        <f>IF(A215="","",TEXT(A215,"ddd"))</f>
        <v/>
      </c>
      <c r="C215" s="69" t="inlineStr">
        <is>
          <t>RS03</t>
        </is>
      </c>
      <c r="D215" s="66" t="n">
        <v>0.7083333333333334</v>
      </c>
      <c r="E215" s="66" t="n">
        <v>0.9375</v>
      </c>
      <c r="F215" s="60" t="n">
        <v>0</v>
      </c>
      <c r="G215" s="66" t="n"/>
      <c r="H215" s="69" t="n"/>
      <c r="I215" s="74">
        <f>IF(OR(D215="",E215=""),"",ROUND(MOD(E215-D215,1)*24-N(F215)/60,2))</f>
        <v/>
      </c>
    </row>
    <row r="216" ht="15" customHeight="1" s="41">
      <c r="A216" s="69" t="n">
        <v>46304</v>
      </c>
      <c r="B216" s="53">
        <f>IF(A216="","",TEXT(A216,"ddd"))</f>
        <v/>
      </c>
      <c r="C216" s="69" t="inlineStr">
        <is>
          <t>RS04</t>
        </is>
      </c>
      <c r="D216" s="66" t="n">
        <v>0.7083333333333334</v>
      </c>
      <c r="E216" s="66" t="n">
        <v>0.9513888888888888</v>
      </c>
      <c r="F216" s="60" t="n">
        <v>0</v>
      </c>
      <c r="G216" s="66" t="n"/>
      <c r="H216" s="69" t="n"/>
      <c r="I216" s="74">
        <f>IF(OR(D216="",E216=""),"",ROUND(MOD(E216-D216,1)*24-N(F216)/60,2))</f>
        <v/>
      </c>
    </row>
    <row r="217" ht="15" customHeight="1" s="41">
      <c r="A217" s="69" t="n">
        <v>46304</v>
      </c>
      <c r="B217" s="53">
        <f>IF(A217="","",TEXT(A217,"ddd"))</f>
        <v/>
      </c>
      <c r="C217" s="69" t="inlineStr">
        <is>
          <t>RS05</t>
        </is>
      </c>
      <c r="D217" s="66" t="n">
        <v>0.7083333333333334</v>
      </c>
      <c r="E217" s="66" t="n">
        <v>0.9375</v>
      </c>
      <c r="F217" s="60" t="n">
        <v>0</v>
      </c>
      <c r="G217" s="66" t="n"/>
      <c r="H217" s="69" t="n"/>
      <c r="I217" s="74">
        <f>IF(OR(D217="",E217=""),"",ROUND(MOD(E217-D217,1)*24-N(F217)/60,2))</f>
        <v/>
      </c>
    </row>
    <row r="218" ht="15" customHeight="1" s="41">
      <c r="A218" s="69" t="n">
        <v>46304</v>
      </c>
      <c r="B218" s="53">
        <f>IF(A218="","",TEXT(A218,"ddd"))</f>
        <v/>
      </c>
      <c r="C218" s="69" t="inlineStr">
        <is>
          <t>RS15</t>
        </is>
      </c>
      <c r="D218" s="66" t="n">
        <v>0.7083333333333334</v>
      </c>
      <c r="E218" s="66" t="n">
        <v>0.9166666666666666</v>
      </c>
      <c r="F218" s="60" t="n">
        <v>0</v>
      </c>
      <c r="G218" s="66" t="n"/>
      <c r="H218" s="69" t="n"/>
      <c r="I218" s="74">
        <f>IF(OR(D218="",E218=""),"",ROUND(MOD(E218-D218,1)*24-N(F218)/60,2))</f>
        <v/>
      </c>
    </row>
    <row r="219" ht="15" customHeight="1" s="41">
      <c r="A219" s="69" t="n">
        <v>46304</v>
      </c>
      <c r="B219" s="53">
        <f>IF(A219="","",TEXT(A219,"ddd"))</f>
        <v/>
      </c>
      <c r="C219" s="69" t="inlineStr">
        <is>
          <t>RS16</t>
        </is>
      </c>
      <c r="D219" s="66" t="n">
        <v>0.7083333333333334</v>
      </c>
      <c r="E219" s="66" t="n">
        <v>0.9166666666666666</v>
      </c>
      <c r="F219" s="60" t="n">
        <v>0</v>
      </c>
      <c r="G219" s="66" t="n"/>
      <c r="H219" s="69" t="n"/>
      <c r="I219" s="74">
        <f>IF(OR(D219="",E219=""),"",ROUND(MOD(E219-D219,1)*24-N(F219)/60,2))</f>
        <v/>
      </c>
    </row>
    <row r="220" ht="15" customHeight="1" s="41">
      <c r="A220" s="69" t="n">
        <v>46304</v>
      </c>
      <c r="B220" s="53">
        <f>IF(A220="","",TEXT(A220,"ddd"))</f>
        <v/>
      </c>
      <c r="C220" s="69" t="inlineStr">
        <is>
          <t>RS17</t>
        </is>
      </c>
      <c r="D220" s="66" t="n">
        <v>0.7083333333333334</v>
      </c>
      <c r="E220" s="66" t="n">
        <v>0.9166666666666666</v>
      </c>
      <c r="F220" s="60" t="n">
        <v>0</v>
      </c>
      <c r="G220" s="66" t="n"/>
      <c r="H220" s="69" t="n"/>
      <c r="I220" s="74">
        <f>IF(OR(D220="",E220=""),"",ROUND(MOD(E220-D220,1)*24-N(F220)/60,2))</f>
        <v/>
      </c>
    </row>
    <row r="221" ht="15" customHeight="1" s="41">
      <c r="A221" s="69" t="n">
        <v>46304</v>
      </c>
      <c r="B221" s="53">
        <f>IF(A221="","",TEXT(A221,"ddd"))</f>
        <v/>
      </c>
      <c r="C221" s="69" t="inlineStr">
        <is>
          <t>RS18</t>
        </is>
      </c>
      <c r="D221" s="66" t="n">
        <v>0.7083333333333334</v>
      </c>
      <c r="E221" s="66" t="n">
        <v>0.9166666666666666</v>
      </c>
      <c r="F221" s="60" t="n">
        <v>0</v>
      </c>
      <c r="G221" s="66" t="n"/>
      <c r="H221" s="69" t="n"/>
      <c r="I221" s="74">
        <f>IF(OR(D221="",E221=""),"",ROUND(MOD(E221-D221,1)*24-N(F221)/60,2))</f>
        <v/>
      </c>
    </row>
    <row r="222" ht="15" customHeight="1" s="41">
      <c r="A222" s="69" t="n">
        <v>46304</v>
      </c>
      <c r="B222" s="53">
        <f>IF(A222="","",TEXT(A222,"ddd"))</f>
        <v/>
      </c>
      <c r="C222" s="69" t="inlineStr">
        <is>
          <t>ST01</t>
        </is>
      </c>
      <c r="D222" s="66" t="n">
        <v>0.7083333333333334</v>
      </c>
      <c r="E222" s="66" t="n">
        <v>0.9583333333333334</v>
      </c>
      <c r="F222" s="60" t="n">
        <v>0</v>
      </c>
      <c r="G222" s="66" t="n"/>
      <c r="H222" s="69" t="n"/>
      <c r="I222" s="74">
        <f>IF(OR(D222="",E222=""),"",ROUND(MOD(E222-D222,1)*24-N(F222)/60,2))</f>
        <v/>
      </c>
    </row>
    <row r="223" ht="15" customHeight="1" s="41">
      <c r="A223" s="69" t="n">
        <v>46304</v>
      </c>
      <c r="B223" s="53">
        <f>IF(A223="","",TEXT(A223,"ddd"))</f>
        <v/>
      </c>
      <c r="C223" s="69" t="inlineStr">
        <is>
          <t>ST02</t>
        </is>
      </c>
      <c r="D223" s="66" t="n">
        <v>0.7083333333333334</v>
      </c>
      <c r="E223" s="66" t="n">
        <v>0.9895833333333334</v>
      </c>
      <c r="F223" s="60" t="n">
        <v>30</v>
      </c>
      <c r="G223" s="66" t="n">
        <v>0.8333333333333334</v>
      </c>
      <c r="H223" s="69" t="n"/>
      <c r="I223" s="74">
        <f>IF(OR(D223="",E223=""),"",ROUND(MOD(E223-D223,1)*24-N(F223)/60,2))</f>
        <v/>
      </c>
    </row>
    <row r="224" ht="15" customHeight="1" s="41">
      <c r="A224" s="69" t="n">
        <v>46304</v>
      </c>
      <c r="B224" s="53">
        <f>IF(A224="","",TEXT(A224,"ddd"))</f>
        <v/>
      </c>
      <c r="C224" s="69" t="inlineStr">
        <is>
          <t>BQ01</t>
        </is>
      </c>
      <c r="D224" s="66" t="n">
        <v>0.7291666666666666</v>
      </c>
      <c r="E224" s="66" t="n">
        <v>0.9791666666666666</v>
      </c>
      <c r="F224" s="60" t="n">
        <v>0</v>
      </c>
      <c r="G224" s="66" t="n"/>
      <c r="H224" s="69" t="n"/>
      <c r="I224" s="74">
        <f>IF(OR(D224="",E224=""),"",ROUND(MOD(E224-D224,1)*24-N(F224)/60,2))</f>
        <v/>
      </c>
    </row>
    <row r="225" ht="15" customHeight="1" s="41">
      <c r="A225" s="69" t="n">
        <v>46304</v>
      </c>
      <c r="B225" s="53">
        <f>IF(A225="","",TEXT(A225,"ddd"))</f>
        <v/>
      </c>
      <c r="C225" s="69" t="inlineStr">
        <is>
          <t>BQ02</t>
        </is>
      </c>
      <c r="D225" s="66" t="n">
        <v>0.7291666666666666</v>
      </c>
      <c r="E225" s="66" t="n">
        <v>0.9791666666666666</v>
      </c>
      <c r="F225" s="60" t="n">
        <v>0</v>
      </c>
      <c r="G225" s="66" t="n"/>
      <c r="H225" s="69" t="n"/>
      <c r="I225" s="74">
        <f>IF(OR(D225="",E225=""),"",ROUND(MOD(E225-D225,1)*24-N(F225)/60,2))</f>
        <v/>
      </c>
    </row>
    <row r="226" ht="15" customHeight="1" s="41">
      <c r="A226" s="69" t="n">
        <v>46304</v>
      </c>
      <c r="B226" s="53">
        <f>IF(A226="","",TEXT(A226,"ddd"))</f>
        <v/>
      </c>
      <c r="C226" s="69" t="inlineStr">
        <is>
          <t>BQ03</t>
        </is>
      </c>
      <c r="D226" s="66" t="n">
        <v>0.7291666666666666</v>
      </c>
      <c r="E226" s="66" t="n">
        <v>0.9791666666666666</v>
      </c>
      <c r="F226" s="60" t="n">
        <v>0</v>
      </c>
      <c r="G226" s="66" t="n"/>
      <c r="H226" s="69" t="n"/>
      <c r="I226" s="74">
        <f>IF(OR(D226="",E226=""),"",ROUND(MOD(E226-D226,1)*24-N(F226)/60,2))</f>
        <v/>
      </c>
    </row>
    <row r="227" ht="15" customHeight="1" s="41">
      <c r="A227" s="69" t="n">
        <v>46304</v>
      </c>
      <c r="B227" s="53">
        <f>IF(A227="","",TEXT(A227,"ddd"))</f>
        <v/>
      </c>
      <c r="C227" s="69" t="inlineStr">
        <is>
          <t>BQ04</t>
        </is>
      </c>
      <c r="D227" s="66" t="n">
        <v>0.7291666666666666</v>
      </c>
      <c r="E227" s="66" t="n">
        <v>0.9791666666666666</v>
      </c>
      <c r="F227" s="60" t="n">
        <v>30</v>
      </c>
      <c r="G227" s="66" t="n">
        <v>0.8541666666666666</v>
      </c>
      <c r="H227" s="69" t="n"/>
      <c r="I227" s="74">
        <f>IF(OR(D227="",E227=""),"",ROUND(MOD(E227-D227,1)*24-N(F227)/60,2))</f>
        <v/>
      </c>
    </row>
    <row r="228" ht="15" customHeight="1" s="41">
      <c r="A228" s="69" t="n">
        <v>46304</v>
      </c>
      <c r="B228" s="53">
        <f>IF(A228="","",TEXT(A228,"ddd"))</f>
        <v/>
      </c>
      <c r="C228" s="69" t="inlineStr">
        <is>
          <t>BA02</t>
        </is>
      </c>
      <c r="D228" s="66" t="n">
        <v>0.75</v>
      </c>
      <c r="E228" s="66" t="n">
        <v>0.9791666666666666</v>
      </c>
      <c r="F228" s="60" t="n">
        <v>0</v>
      </c>
      <c r="G228" s="66" t="n"/>
      <c r="H228" s="69" t="n"/>
      <c r="I228" s="74">
        <f>IF(OR(D228="",E228=""),"",ROUND(MOD(E228-D228,1)*24-N(F228)/60,2))</f>
        <v/>
      </c>
    </row>
    <row r="229" ht="15" customHeight="1" s="41">
      <c r="A229" s="69" t="n">
        <v>46304</v>
      </c>
      <c r="B229" s="53">
        <f>IF(A229="","",TEXT(A229,"ddd"))</f>
        <v/>
      </c>
      <c r="C229" s="69" t="inlineStr">
        <is>
          <t>NA01</t>
        </is>
      </c>
      <c r="D229" s="66" t="n">
        <v>0.9479166666666666</v>
      </c>
      <c r="E229" s="66" t="n">
        <v>0.2854166666666667</v>
      </c>
      <c r="F229" s="60" t="n">
        <v>30</v>
      </c>
      <c r="G229" s="66" t="n">
        <v>0.125</v>
      </c>
      <c r="H229" s="69" t="n"/>
      <c r="I229" s="74">
        <f>IF(OR(D229="",E229=""),"",ROUND(MOD(E229-D229,1)*24-N(F229)/60,2))</f>
        <v/>
      </c>
    </row>
    <row r="230" ht="15" customHeight="1" s="41">
      <c r="A230" s="69" t="n">
        <v>46305</v>
      </c>
      <c r="B230" s="53">
        <f>IF(A230="","",TEXT(A230,"ddd"))</f>
        <v/>
      </c>
      <c r="C230" s="69" t="inlineStr">
        <is>
          <t>CK02</t>
        </is>
      </c>
      <c r="D230" s="66" t="n">
        <v>0.2291666666666667</v>
      </c>
      <c r="E230" s="66" t="n">
        <v>0.5875</v>
      </c>
      <c r="F230" s="60" t="n">
        <v>30</v>
      </c>
      <c r="G230" s="66" t="n">
        <v>0.3958333333333333</v>
      </c>
      <c r="H230" s="69" t="n"/>
      <c r="I230" s="74">
        <f>IF(OR(D230="",E230=""),"",ROUND(MOD(E230-D230,1)*24-N(F230)/60,2))</f>
        <v/>
      </c>
    </row>
    <row r="231" ht="15" customHeight="1" s="41">
      <c r="A231" s="69" t="n">
        <v>46305</v>
      </c>
      <c r="B231" s="53">
        <f>IF(A231="","",TEXT(A231,"ddd"))</f>
        <v/>
      </c>
      <c r="C231" s="69" t="inlineStr">
        <is>
          <t>CK07</t>
        </is>
      </c>
      <c r="D231" s="66" t="n">
        <v>0.25</v>
      </c>
      <c r="E231" s="66" t="n">
        <v>0.5875</v>
      </c>
      <c r="F231" s="60" t="n">
        <v>30</v>
      </c>
      <c r="G231" s="66" t="n">
        <v>0.4166666666666667</v>
      </c>
      <c r="H231" s="69" t="n"/>
      <c r="I231" s="74">
        <f>IF(OR(D231="",E231=""),"",ROUND(MOD(E231-D231,1)*24-N(F231)/60,2))</f>
        <v/>
      </c>
    </row>
    <row r="232" ht="15" customHeight="1" s="41">
      <c r="A232" s="69" t="n">
        <v>46305</v>
      </c>
      <c r="B232" s="53">
        <f>IF(A232="","",TEXT(A232,"ddd"))</f>
        <v/>
      </c>
      <c r="C232" s="69" t="inlineStr">
        <is>
          <t>PA02</t>
        </is>
      </c>
      <c r="D232" s="66" t="n">
        <v>0.25</v>
      </c>
      <c r="E232" s="66" t="n">
        <v>0.5</v>
      </c>
      <c r="F232" s="60" t="n">
        <v>0</v>
      </c>
      <c r="G232" s="66" t="n"/>
      <c r="H232" s="69" t="n"/>
      <c r="I232" s="74">
        <f>IF(OR(D232="",E232=""),"",ROUND(MOD(E232-D232,1)*24-N(F232)/60,2))</f>
        <v/>
      </c>
    </row>
    <row r="233" ht="15" customHeight="1" s="41">
      <c r="A233" s="69" t="n">
        <v>46305</v>
      </c>
      <c r="B233" s="53">
        <f>IF(A233="","",TEXT(A233,"ddd"))</f>
        <v/>
      </c>
      <c r="C233" s="69" t="inlineStr">
        <is>
          <t>PA03</t>
        </is>
      </c>
      <c r="D233" s="66" t="n">
        <v>0.25</v>
      </c>
      <c r="E233" s="66" t="n">
        <v>0.4583333333333333</v>
      </c>
      <c r="F233" s="60" t="n">
        <v>0</v>
      </c>
      <c r="G233" s="66" t="n"/>
      <c r="H233" s="69" t="n"/>
      <c r="I233" s="74">
        <f>IF(OR(D233="",E233=""),"",ROUND(MOD(E233-D233,1)*24-N(F233)/60,2))</f>
        <v/>
      </c>
    </row>
    <row r="234" ht="15" customHeight="1" s="41">
      <c r="A234" s="69" t="n">
        <v>46305</v>
      </c>
      <c r="B234" s="53">
        <f>IF(A234="","",TEXT(A234,"ddd"))</f>
        <v/>
      </c>
      <c r="C234" s="69" t="inlineStr">
        <is>
          <t>FO03</t>
        </is>
      </c>
      <c r="D234" s="66" t="n">
        <v>0.2708333333333333</v>
      </c>
      <c r="E234" s="66" t="n">
        <v>0.6083333333333333</v>
      </c>
      <c r="F234" s="60" t="n">
        <v>30</v>
      </c>
      <c r="G234" s="66" t="n">
        <v>0.4583333333333333</v>
      </c>
      <c r="H234" s="69" t="n"/>
      <c r="I234" s="74">
        <f>IF(OR(D234="",E234=""),"",ROUND(MOD(E234-D234,1)*24-N(F234)/60,2))</f>
        <v/>
      </c>
    </row>
    <row r="235" ht="15" customHeight="1" s="41">
      <c r="A235" s="69" t="n">
        <v>46305</v>
      </c>
      <c r="B235" s="53">
        <f>IF(A235="","",TEXT(A235,"ddd"))</f>
        <v/>
      </c>
      <c r="C235" s="69" t="inlineStr">
        <is>
          <t>RS02</t>
        </is>
      </c>
      <c r="D235" s="66" t="n">
        <v>0.2708333333333333</v>
      </c>
      <c r="E235" s="66" t="n">
        <v>0.5833333333333334</v>
      </c>
      <c r="F235" s="60" t="n">
        <v>30</v>
      </c>
      <c r="G235" s="66" t="n">
        <v>0.4375</v>
      </c>
      <c r="H235" s="69" t="n"/>
      <c r="I235" s="74">
        <f>IF(OR(D235="",E235=""),"",ROUND(MOD(E235-D235,1)*24-N(F235)/60,2))</f>
        <v/>
      </c>
    </row>
    <row r="236" ht="15" customHeight="1" s="41">
      <c r="A236" s="69" t="n">
        <v>46305</v>
      </c>
      <c r="B236" s="53">
        <f>IF(A236="","",TEXT(A236,"ddd"))</f>
        <v/>
      </c>
      <c r="C236" s="69" t="inlineStr">
        <is>
          <t>RS13</t>
        </is>
      </c>
      <c r="D236" s="66" t="n">
        <v>0.2708333333333333</v>
      </c>
      <c r="E236" s="66" t="n">
        <v>0.4583333333333333</v>
      </c>
      <c r="F236" s="60" t="n">
        <v>0</v>
      </c>
      <c r="G236" s="66" t="n"/>
      <c r="H236" s="69" t="n"/>
      <c r="I236" s="74">
        <f>IF(OR(D236="",E236=""),"",ROUND(MOD(E236-D236,1)*24-N(F236)/60,2))</f>
        <v/>
      </c>
    </row>
    <row r="237" ht="15" customHeight="1" s="41">
      <c r="A237" s="69" t="n">
        <v>46305</v>
      </c>
      <c r="B237" s="53">
        <f>IF(A237="","",TEXT(A237,"ddd"))</f>
        <v/>
      </c>
      <c r="C237" s="69" t="inlineStr">
        <is>
          <t>RS14</t>
        </is>
      </c>
      <c r="D237" s="66" t="n">
        <v>0.2708333333333333</v>
      </c>
      <c r="E237" s="66" t="n">
        <v>0.4583333333333333</v>
      </c>
      <c r="F237" s="60" t="n">
        <v>0</v>
      </c>
      <c r="G237" s="66" t="n"/>
      <c r="H237" s="69" t="n"/>
      <c r="I237" s="74">
        <f>IF(OR(D237="",E237=""),"",ROUND(MOD(E237-D237,1)*24-N(F237)/60,2))</f>
        <v/>
      </c>
    </row>
    <row r="238" ht="15" customHeight="1" s="41">
      <c r="A238" s="69" t="n">
        <v>46305</v>
      </c>
      <c r="B238" s="53">
        <f>IF(A238="","",TEXT(A238,"ddd"))</f>
        <v/>
      </c>
      <c r="C238" s="69" t="inlineStr">
        <is>
          <t>RS15</t>
        </is>
      </c>
      <c r="D238" s="66" t="n">
        <v>0.2708333333333333</v>
      </c>
      <c r="E238" s="66" t="n">
        <v>0.4583333333333333</v>
      </c>
      <c r="F238" s="60" t="n">
        <v>0</v>
      </c>
      <c r="G238" s="66" t="n"/>
      <c r="H238" s="69" t="n"/>
      <c r="I238" s="74">
        <f>IF(OR(D238="",E238=""),"",ROUND(MOD(E238-D238,1)*24-N(F238)/60,2))</f>
        <v/>
      </c>
    </row>
    <row r="239" ht="15" customHeight="1" s="41">
      <c r="A239" s="69" t="n">
        <v>46305</v>
      </c>
      <c r="B239" s="53">
        <f>IF(A239="","",TEXT(A239,"ddd"))</f>
        <v/>
      </c>
      <c r="C239" s="69" t="inlineStr">
        <is>
          <t>RS16</t>
        </is>
      </c>
      <c r="D239" s="66" t="n">
        <v>0.2708333333333333</v>
      </c>
      <c r="E239" s="66" t="n">
        <v>0.4583333333333333</v>
      </c>
      <c r="F239" s="60" t="n">
        <v>0</v>
      </c>
      <c r="G239" s="66" t="n"/>
      <c r="H239" s="69" t="n"/>
      <c r="I239" s="74">
        <f>IF(OR(D239="",E239=""),"",ROUND(MOD(E239-D239,1)*24-N(F239)/60,2))</f>
        <v/>
      </c>
    </row>
    <row r="240" ht="15" customHeight="1" s="41">
      <c r="A240" s="69" t="n">
        <v>46305</v>
      </c>
      <c r="B240" s="53">
        <f>IF(A240="","",TEXT(A240,"ddd"))</f>
        <v/>
      </c>
      <c r="C240" s="69" t="inlineStr">
        <is>
          <t>DM03</t>
        </is>
      </c>
      <c r="D240" s="66" t="n">
        <v>0.2916666666666667</v>
      </c>
      <c r="E240" s="66" t="n">
        <v>0.6291666666666667</v>
      </c>
      <c r="F240" s="60" t="n">
        <v>30</v>
      </c>
      <c r="G240" s="66" t="n">
        <v>0.5</v>
      </c>
      <c r="H240" s="69" t="n"/>
      <c r="I240" s="74">
        <f>IF(OR(D240="",E240=""),"",ROUND(MOD(E240-D240,1)*24-N(F240)/60,2))</f>
        <v/>
      </c>
    </row>
    <row r="241" ht="15" customHeight="1" s="41">
      <c r="A241" s="69" t="n">
        <v>46305</v>
      </c>
      <c r="B241" s="53">
        <f>IF(A241="","",TEXT(A241,"ddd"))</f>
        <v/>
      </c>
      <c r="C241" s="69" t="inlineStr">
        <is>
          <t>FS01</t>
        </is>
      </c>
      <c r="D241" s="66" t="n">
        <v>0.2916666666666667</v>
      </c>
      <c r="E241" s="66" t="n">
        <v>0.6291666666666667</v>
      </c>
      <c r="F241" s="60" t="n">
        <v>30</v>
      </c>
      <c r="G241" s="66" t="n">
        <v>0.5</v>
      </c>
      <c r="H241" s="69" t="n"/>
      <c r="I241" s="74">
        <f>IF(OR(D241="",E241=""),"",ROUND(MOD(E241-D241,1)*24-N(F241)/60,2))</f>
        <v/>
      </c>
    </row>
    <row r="242" ht="15" customHeight="1" s="41">
      <c r="A242" s="69" t="n">
        <v>46305</v>
      </c>
      <c r="B242" s="53">
        <f>IF(A242="","",TEXT(A242,"ddd"))</f>
        <v/>
      </c>
      <c r="C242" s="69" t="inlineStr">
        <is>
          <t>HKS3</t>
        </is>
      </c>
      <c r="D242" s="66" t="n">
        <v>0.2916666666666667</v>
      </c>
      <c r="E242" s="66" t="n">
        <v>0.6291666666666667</v>
      </c>
      <c r="F242" s="60" t="n">
        <v>30</v>
      </c>
      <c r="G242" s="66" t="n">
        <v>0.4791666666666667</v>
      </c>
      <c r="H242" s="69" t="n"/>
      <c r="I242" s="74">
        <f>IF(OR(D242="",E242=""),"",ROUND(MOD(E242-D242,1)*24-N(F242)/60,2))</f>
        <v/>
      </c>
    </row>
    <row r="243" ht="15" customHeight="1" s="41">
      <c r="A243" s="69" t="n">
        <v>46305</v>
      </c>
      <c r="B243" s="53">
        <f>IF(A243="","",TEXT(A243,"ddd"))</f>
        <v/>
      </c>
      <c r="C243" s="69" t="inlineStr">
        <is>
          <t>HKS4</t>
        </is>
      </c>
      <c r="D243" s="66" t="n">
        <v>0.2916666666666667</v>
      </c>
      <c r="E243" s="66" t="n">
        <v>0.6291666666666667</v>
      </c>
      <c r="F243" s="60" t="n">
        <v>30</v>
      </c>
      <c r="G243" s="66" t="n">
        <v>0.5416666666666666</v>
      </c>
      <c r="H243" s="69" t="n"/>
      <c r="I243" s="74">
        <f>IF(OR(D243="",E243=""),"",ROUND(MOD(E243-D243,1)*24-N(F243)/60,2))</f>
        <v/>
      </c>
    </row>
    <row r="244" ht="15" customHeight="1" s="41">
      <c r="A244" s="69" t="n">
        <v>46305</v>
      </c>
      <c r="B244" s="53">
        <f>IF(A244="","",TEXT(A244,"ddd"))</f>
        <v/>
      </c>
      <c r="C244" s="69" t="inlineStr">
        <is>
          <t>HKS5</t>
        </is>
      </c>
      <c r="D244" s="66" t="n">
        <v>0.2916666666666667</v>
      </c>
      <c r="E244" s="66" t="n">
        <v>0.6291666666666667</v>
      </c>
      <c r="F244" s="60" t="n">
        <v>30</v>
      </c>
      <c r="G244" s="66" t="n">
        <v>0.4791666666666667</v>
      </c>
      <c r="H244" s="69" t="n"/>
      <c r="I244" s="74">
        <f>IF(OR(D244="",E244=""),"",ROUND(MOD(E244-D244,1)*24-N(F244)/60,2))</f>
        <v/>
      </c>
    </row>
    <row r="245" ht="15" customHeight="1" s="41">
      <c r="A245" s="69" t="n">
        <v>46305</v>
      </c>
      <c r="B245" s="53">
        <f>IF(A245="","",TEXT(A245,"ddd"))</f>
        <v/>
      </c>
      <c r="C245" s="69" t="inlineStr">
        <is>
          <t>PO02</t>
        </is>
      </c>
      <c r="D245" s="66" t="n">
        <v>0.2916666666666667</v>
      </c>
      <c r="E245" s="66" t="n">
        <v>0.5416666666666666</v>
      </c>
      <c r="F245" s="60" t="n">
        <v>0</v>
      </c>
      <c r="G245" s="66" t="n"/>
      <c r="H245" s="69" t="n"/>
      <c r="I245" s="74">
        <f>IF(OR(D245="",E245=""),"",ROUND(MOD(E245-D245,1)*24-N(F245)/60,2))</f>
        <v/>
      </c>
    </row>
    <row r="246" ht="15" customHeight="1" s="41">
      <c r="A246" s="69" t="n">
        <v>46305</v>
      </c>
      <c r="B246" s="53">
        <f>IF(A246="","",TEXT(A246,"ddd"))</f>
        <v/>
      </c>
      <c r="C246" s="69" t="inlineStr">
        <is>
          <t>HK02</t>
        </is>
      </c>
      <c r="D246" s="66" t="n">
        <v>0.3333333333333333</v>
      </c>
      <c r="E246" s="66" t="n">
        <v>0.5416666666666666</v>
      </c>
      <c r="F246" s="60" t="n">
        <v>0</v>
      </c>
      <c r="G246" s="66" t="n"/>
      <c r="H246" s="69" t="n"/>
      <c r="I246" s="74">
        <f>IF(OR(D246="",E246=""),"",ROUND(MOD(E246-D246,1)*24-N(F246)/60,2))</f>
        <v/>
      </c>
    </row>
    <row r="247" ht="15" customHeight="1" s="41">
      <c r="A247" s="69" t="n">
        <v>46305</v>
      </c>
      <c r="B247" s="53">
        <f>IF(A247="","",TEXT(A247,"ddd"))</f>
        <v/>
      </c>
      <c r="C247" s="69" t="inlineStr">
        <is>
          <t>HK03</t>
        </is>
      </c>
      <c r="D247" s="66" t="n">
        <v>0.3333333333333333</v>
      </c>
      <c r="E247" s="66" t="n">
        <v>0.5416666666666666</v>
      </c>
      <c r="F247" s="60" t="n">
        <v>0</v>
      </c>
      <c r="G247" s="66" t="n"/>
      <c r="H247" s="69" t="n"/>
      <c r="I247" s="74">
        <f>IF(OR(D247="",E247=""),"",ROUND(MOD(E247-D247,1)*24-N(F247)/60,2))</f>
        <v/>
      </c>
    </row>
    <row r="248" ht="15" customHeight="1" s="41">
      <c r="A248" s="69" t="n">
        <v>46305</v>
      </c>
      <c r="B248" s="53">
        <f>IF(A248="","",TEXT(A248,"ddd"))</f>
        <v/>
      </c>
      <c r="C248" s="69" t="inlineStr">
        <is>
          <t>HK04</t>
        </is>
      </c>
      <c r="D248" s="66" t="n">
        <v>0.3333333333333333</v>
      </c>
      <c r="E248" s="66" t="n">
        <v>0.5416666666666666</v>
      </c>
      <c r="F248" s="60" t="n">
        <v>0</v>
      </c>
      <c r="G248" s="66" t="n"/>
      <c r="H248" s="69" t="n"/>
      <c r="I248" s="74">
        <f>IF(OR(D248="",E248=""),"",ROUND(MOD(E248-D248,1)*24-N(F248)/60,2))</f>
        <v/>
      </c>
    </row>
    <row r="249" ht="15" customHeight="1" s="41">
      <c r="A249" s="69" t="n">
        <v>46305</v>
      </c>
      <c r="B249" s="53">
        <f>IF(A249="","",TEXT(A249,"ddd"))</f>
        <v/>
      </c>
      <c r="C249" s="69" t="inlineStr">
        <is>
          <t>HK05</t>
        </is>
      </c>
      <c r="D249" s="66" t="n">
        <v>0.3333333333333333</v>
      </c>
      <c r="E249" s="66" t="n">
        <v>0.5416666666666666</v>
      </c>
      <c r="F249" s="60" t="n">
        <v>0</v>
      </c>
      <c r="G249" s="66" t="n"/>
      <c r="H249" s="69" t="n"/>
      <c r="I249" s="74">
        <f>IF(OR(D249="",E249=""),"",ROUND(MOD(E249-D249,1)*24-N(F249)/60,2))</f>
        <v/>
      </c>
    </row>
    <row r="250" ht="15" customHeight="1" s="41">
      <c r="A250" s="69" t="n">
        <v>46305</v>
      </c>
      <c r="B250" s="53">
        <f>IF(A250="","",TEXT(A250,"ddd"))</f>
        <v/>
      </c>
      <c r="C250" s="69" t="inlineStr">
        <is>
          <t>HK06</t>
        </is>
      </c>
      <c r="D250" s="66" t="n">
        <v>0.3333333333333333</v>
      </c>
      <c r="E250" s="66" t="n">
        <v>0.5416666666666666</v>
      </c>
      <c r="F250" s="60" t="n">
        <v>0</v>
      </c>
      <c r="G250" s="66" t="n"/>
      <c r="H250" s="69" t="n"/>
      <c r="I250" s="74">
        <f>IF(OR(D250="",E250=""),"",ROUND(MOD(E250-D250,1)*24-N(F250)/60,2))</f>
        <v/>
      </c>
    </row>
    <row r="251" ht="15" customHeight="1" s="41">
      <c r="A251" s="69" t="n">
        <v>46305</v>
      </c>
      <c r="B251" s="53">
        <f>IF(A251="","",TEXT(A251,"ddd"))</f>
        <v/>
      </c>
      <c r="C251" s="69" t="inlineStr">
        <is>
          <t>HK07</t>
        </is>
      </c>
      <c r="D251" s="66" t="n">
        <v>0.3333333333333333</v>
      </c>
      <c r="E251" s="66" t="n">
        <v>0.5416666666666666</v>
      </c>
      <c r="F251" s="60" t="n">
        <v>0</v>
      </c>
      <c r="G251" s="66" t="n"/>
      <c r="H251" s="69" t="n"/>
      <c r="I251" s="74">
        <f>IF(OR(D251="",E251=""),"",ROUND(MOD(E251-D251,1)*24-N(F251)/60,2))</f>
        <v/>
      </c>
    </row>
    <row r="252" ht="15" customHeight="1" s="41">
      <c r="A252" s="69" t="n">
        <v>46305</v>
      </c>
      <c r="B252" s="53">
        <f>IF(A252="","",TEXT(A252,"ddd"))</f>
        <v/>
      </c>
      <c r="C252" s="69" t="inlineStr">
        <is>
          <t>HK11</t>
        </is>
      </c>
      <c r="D252" s="66" t="n">
        <v>0.3333333333333333</v>
      </c>
      <c r="E252" s="66" t="n">
        <v>0.5416666666666666</v>
      </c>
      <c r="F252" s="60" t="n">
        <v>0</v>
      </c>
      <c r="G252" s="66" t="n"/>
      <c r="H252" s="69" t="n"/>
      <c r="I252" s="74">
        <f>IF(OR(D252="",E252=""),"",ROUND(MOD(E252-D252,1)*24-N(F252)/60,2))</f>
        <v/>
      </c>
    </row>
    <row r="253" ht="15" customHeight="1" s="41">
      <c r="A253" s="69" t="n">
        <v>46305</v>
      </c>
      <c r="B253" s="53">
        <f>IF(A253="","",TEXT(A253,"ddd"))</f>
        <v/>
      </c>
      <c r="C253" s="69" t="inlineStr">
        <is>
          <t>HK12</t>
        </is>
      </c>
      <c r="D253" s="66" t="n">
        <v>0.3333333333333333</v>
      </c>
      <c r="E253" s="66" t="n">
        <v>0.5416666666666666</v>
      </c>
      <c r="F253" s="60" t="n">
        <v>0</v>
      </c>
      <c r="G253" s="66" t="n"/>
      <c r="H253" s="69" t="n"/>
      <c r="I253" s="74">
        <f>IF(OR(D253="",E253=""),"",ROUND(MOD(E253-D253,1)*24-N(F253)/60,2))</f>
        <v/>
      </c>
    </row>
    <row r="254" ht="15" customHeight="1" s="41">
      <c r="A254" s="69" t="n">
        <v>46305</v>
      </c>
      <c r="B254" s="53">
        <f>IF(A254="","",TEXT(A254,"ddd"))</f>
        <v/>
      </c>
      <c r="C254" s="69" t="inlineStr">
        <is>
          <t>HK13</t>
        </is>
      </c>
      <c r="D254" s="66" t="n">
        <v>0.3333333333333333</v>
      </c>
      <c r="E254" s="66" t="n">
        <v>0.5416666666666666</v>
      </c>
      <c r="F254" s="60" t="n">
        <v>0</v>
      </c>
      <c r="G254" s="66" t="n"/>
      <c r="H254" s="69" t="n"/>
      <c r="I254" s="74">
        <f>IF(OR(D254="",E254=""),"",ROUND(MOD(E254-D254,1)*24-N(F254)/60,2))</f>
        <v/>
      </c>
    </row>
    <row r="255" ht="15" customHeight="1" s="41">
      <c r="A255" s="69" t="n">
        <v>46305</v>
      </c>
      <c r="B255" s="53">
        <f>IF(A255="","",TEXT(A255,"ddd"))</f>
        <v/>
      </c>
      <c r="C255" s="69" t="inlineStr">
        <is>
          <t>HK14</t>
        </is>
      </c>
      <c r="D255" s="66" t="n">
        <v>0.3333333333333333</v>
      </c>
      <c r="E255" s="66" t="n">
        <v>0.5416666666666666</v>
      </c>
      <c r="F255" s="60" t="n">
        <v>0</v>
      </c>
      <c r="G255" s="66" t="n"/>
      <c r="H255" s="69" t="n"/>
      <c r="I255" s="74">
        <f>IF(OR(D255="",E255=""),"",ROUND(MOD(E255-D255,1)*24-N(F255)/60,2))</f>
        <v/>
      </c>
    </row>
    <row r="256" ht="15" customHeight="1" s="41">
      <c r="A256" s="69" t="n">
        <v>46305</v>
      </c>
      <c r="B256" s="53">
        <f>IF(A256="","",TEXT(A256,"ddd"))</f>
        <v/>
      </c>
      <c r="C256" s="69" t="inlineStr">
        <is>
          <t>HK15</t>
        </is>
      </c>
      <c r="D256" s="66" t="n">
        <v>0.3333333333333333</v>
      </c>
      <c r="E256" s="66" t="n">
        <v>0.5416666666666666</v>
      </c>
      <c r="F256" s="60" t="n">
        <v>0</v>
      </c>
      <c r="G256" s="66" t="n"/>
      <c r="H256" s="69" t="n"/>
      <c r="I256" s="74">
        <f>IF(OR(D256="",E256=""),"",ROUND(MOD(E256-D256,1)*24-N(F256)/60,2))</f>
        <v/>
      </c>
    </row>
    <row r="257" ht="15" customHeight="1" s="41">
      <c r="A257" s="69" t="n">
        <v>46305</v>
      </c>
      <c r="B257" s="53">
        <f>IF(A257="","",TEXT(A257,"ddd"))</f>
        <v/>
      </c>
      <c r="C257" s="69" t="inlineStr">
        <is>
          <t>HK16</t>
        </is>
      </c>
      <c r="D257" s="66" t="n">
        <v>0.3333333333333333</v>
      </c>
      <c r="E257" s="66" t="n">
        <v>0.5416666666666666</v>
      </c>
      <c r="F257" s="60" t="n">
        <v>0</v>
      </c>
      <c r="G257" s="66" t="n"/>
      <c r="H257" s="69" t="n"/>
      <c r="I257" s="74">
        <f>IF(OR(D257="",E257=""),"",ROUND(MOD(E257-D257,1)*24-N(F257)/60,2))</f>
        <v/>
      </c>
    </row>
    <row r="258" ht="15" customHeight="1" s="41">
      <c r="A258" s="69" t="n">
        <v>46305</v>
      </c>
      <c r="B258" s="53">
        <f>IF(A258="","",TEXT(A258,"ddd"))</f>
        <v/>
      </c>
      <c r="C258" s="69" t="inlineStr">
        <is>
          <t>MT02</t>
        </is>
      </c>
      <c r="D258" s="66" t="n">
        <v>0.3333333333333333</v>
      </c>
      <c r="E258" s="66" t="n">
        <v>0.5833333333333334</v>
      </c>
      <c r="F258" s="60" t="n">
        <v>0</v>
      </c>
      <c r="G258" s="66" t="n"/>
      <c r="H258" s="69" t="n"/>
      <c r="I258" s="74">
        <f>IF(OR(D258="",E258=""),"",ROUND(MOD(E258-D258,1)*24-N(F258)/60,2))</f>
        <v/>
      </c>
    </row>
    <row r="259" ht="15" customHeight="1" s="41">
      <c r="A259" s="69" t="n">
        <v>46305</v>
      </c>
      <c r="B259" s="53">
        <f>IF(A259="","",TEXT(A259,"ddd"))</f>
        <v/>
      </c>
      <c r="C259" s="69" t="inlineStr">
        <is>
          <t>CK08</t>
        </is>
      </c>
      <c r="D259" s="66" t="n">
        <v>0.4166666666666667</v>
      </c>
      <c r="E259" s="66" t="n">
        <v>0.7541666666666667</v>
      </c>
      <c r="F259" s="60" t="n">
        <v>30</v>
      </c>
      <c r="G259" s="66" t="n">
        <v>0.5833333333333334</v>
      </c>
      <c r="H259" s="69" t="n"/>
      <c r="I259" s="74">
        <f>IF(OR(D259="",E259=""),"",ROUND(MOD(E259-D259,1)*24-N(F259)/60,2))</f>
        <v/>
      </c>
    </row>
    <row r="260" ht="15" customHeight="1" s="41">
      <c r="A260" s="69" t="n">
        <v>46305</v>
      </c>
      <c r="B260" s="53">
        <f>IF(A260="","",TEXT(A260,"ddd"))</f>
        <v/>
      </c>
      <c r="C260" s="69" t="inlineStr">
        <is>
          <t>FO05</t>
        </is>
      </c>
      <c r="D260" s="66" t="n">
        <v>0.4166666666666667</v>
      </c>
      <c r="E260" s="66" t="n">
        <v>0.7541666666666667</v>
      </c>
      <c r="F260" s="60" t="n">
        <v>30</v>
      </c>
      <c r="G260" s="66" t="n">
        <v>0.5833333333333334</v>
      </c>
      <c r="H260" s="69" t="n"/>
      <c r="I260" s="74">
        <f>IF(OR(D260="",E260=""),"",ROUND(MOD(E260-D260,1)*24-N(F260)/60,2))</f>
        <v/>
      </c>
    </row>
    <row r="261" ht="15" customHeight="1" s="41">
      <c r="A261" s="69" t="n">
        <v>46305</v>
      </c>
      <c r="B261" s="53">
        <f>IF(A261="","",TEXT(A261,"ddd"))</f>
        <v/>
      </c>
      <c r="C261" s="69" t="inlineStr">
        <is>
          <t>RS05</t>
        </is>
      </c>
      <c r="D261" s="66" t="n">
        <v>0.4583333333333333</v>
      </c>
      <c r="E261" s="66" t="n">
        <v>0.625</v>
      </c>
      <c r="F261" s="60" t="n">
        <v>0</v>
      </c>
      <c r="G261" s="66" t="n"/>
      <c r="H261" s="69" t="n"/>
      <c r="I261" s="74">
        <f>IF(OR(D261="",E261=""),"",ROUND(MOD(E261-D261,1)*24-N(F261)/60,2))</f>
        <v/>
      </c>
    </row>
    <row r="262" ht="15" customHeight="1" s="41">
      <c r="A262" s="69" t="n">
        <v>46305</v>
      </c>
      <c r="B262" s="53">
        <f>IF(A262="","",TEXT(A262,"ddd"))</f>
        <v/>
      </c>
      <c r="C262" s="69" t="inlineStr">
        <is>
          <t>RS17</t>
        </is>
      </c>
      <c r="D262" s="66" t="n">
        <v>0.4583333333333333</v>
      </c>
      <c r="E262" s="66" t="n">
        <v>0.625</v>
      </c>
      <c r="F262" s="60" t="n">
        <v>0</v>
      </c>
      <c r="G262" s="66" t="n"/>
      <c r="H262" s="69" t="n"/>
      <c r="I262" s="74">
        <f>IF(OR(D262="",E262=""),"",ROUND(MOD(E262-D262,1)*24-N(F262)/60,2))</f>
        <v/>
      </c>
    </row>
    <row r="263" ht="15" customHeight="1" s="41">
      <c r="A263" s="69" t="n">
        <v>46305</v>
      </c>
      <c r="B263" s="53">
        <f>IF(A263="","",TEXT(A263,"ddd"))</f>
        <v/>
      </c>
      <c r="C263" s="69" t="inlineStr">
        <is>
          <t>RS18</t>
        </is>
      </c>
      <c r="D263" s="66" t="n">
        <v>0.4583333333333333</v>
      </c>
      <c r="E263" s="66" t="n">
        <v>0.625</v>
      </c>
      <c r="F263" s="60" t="n">
        <v>0</v>
      </c>
      <c r="G263" s="66" t="n"/>
      <c r="H263" s="69" t="n"/>
      <c r="I263" s="74">
        <f>IF(OR(D263="",E263=""),"",ROUND(MOD(E263-D263,1)*24-N(F263)/60,2))</f>
        <v/>
      </c>
    </row>
    <row r="264" ht="15" customHeight="1" s="41">
      <c r="A264" s="69" t="n">
        <v>46305</v>
      </c>
      <c r="B264" s="53">
        <f>IF(A264="","",TEXT(A264,"ddd"))</f>
        <v/>
      </c>
      <c r="C264" s="69" t="inlineStr">
        <is>
          <t>RS19</t>
        </is>
      </c>
      <c r="D264" s="66" t="n">
        <v>0.4583333333333333</v>
      </c>
      <c r="E264" s="66" t="n">
        <v>0.6458333333333334</v>
      </c>
      <c r="F264" s="60" t="n">
        <v>0</v>
      </c>
      <c r="G264" s="66" t="n"/>
      <c r="H264" s="69" t="n"/>
      <c r="I264" s="74">
        <f>IF(OR(D264="",E264=""),"",ROUND(MOD(E264-D264,1)*24-N(F264)/60,2))</f>
        <v/>
      </c>
    </row>
    <row r="265" ht="15" customHeight="1" s="41">
      <c r="A265" s="69" t="n">
        <v>46305</v>
      </c>
      <c r="B265" s="53">
        <f>IF(A265="","",TEXT(A265,"ddd"))</f>
        <v/>
      </c>
      <c r="C265" s="69" t="inlineStr">
        <is>
          <t>CK03</t>
        </is>
      </c>
      <c r="D265" s="66" t="n">
        <v>0.5833333333333334</v>
      </c>
      <c r="E265" s="66" t="n">
        <v>0.9208333333333333</v>
      </c>
      <c r="F265" s="60" t="n">
        <v>30</v>
      </c>
      <c r="G265" s="66" t="n">
        <v>0.7083333333333334</v>
      </c>
      <c r="H265" s="69" t="n"/>
      <c r="I265" s="74">
        <f>IF(OR(D265="",E265=""),"",ROUND(MOD(E265-D265,1)*24-N(F265)/60,2))</f>
        <v/>
      </c>
    </row>
    <row r="266" ht="15" customHeight="1" s="41">
      <c r="A266" s="69" t="n">
        <v>46305</v>
      </c>
      <c r="B266" s="53">
        <f>IF(A266="","",TEXT(A266,"ddd"))</f>
        <v/>
      </c>
      <c r="C266" s="69" t="inlineStr">
        <is>
          <t>FO07</t>
        </is>
      </c>
      <c r="D266" s="66" t="n">
        <v>0.5833333333333334</v>
      </c>
      <c r="E266" s="66" t="n">
        <v>0.8333333333333334</v>
      </c>
      <c r="F266" s="60" t="n">
        <v>0</v>
      </c>
      <c r="G266" s="66" t="n"/>
      <c r="H266" s="69" t="n"/>
      <c r="I266" s="74">
        <f>IF(OR(D266="",E266=""),"",ROUND(MOD(E266-D266,1)*24-N(F266)/60,2))</f>
        <v/>
      </c>
    </row>
    <row r="267" ht="15" customHeight="1" s="41">
      <c r="A267" s="69" t="n">
        <v>46305</v>
      </c>
      <c r="B267" s="53">
        <f>IF(A267="","",TEXT(A267,"ddd"))</f>
        <v/>
      </c>
      <c r="C267" s="69" t="inlineStr">
        <is>
          <t>FO02</t>
        </is>
      </c>
      <c r="D267" s="66" t="n">
        <v>0.6041666666666666</v>
      </c>
      <c r="E267" s="66" t="n">
        <v>0.9416666666666667</v>
      </c>
      <c r="F267" s="60" t="n">
        <v>30</v>
      </c>
      <c r="G267" s="66" t="n">
        <v>0.7708333333333334</v>
      </c>
      <c r="H267" s="69" t="n"/>
      <c r="I267" s="74">
        <f>IF(OR(D267="",E267=""),"",ROUND(MOD(E267-D267,1)*24-N(F267)/60,2))</f>
        <v/>
      </c>
    </row>
    <row r="268" ht="15" customHeight="1" s="41">
      <c r="A268" s="69" t="n">
        <v>46305</v>
      </c>
      <c r="B268" s="53">
        <f>IF(A268="","",TEXT(A268,"ddd"))</f>
        <v/>
      </c>
      <c r="C268" s="69" t="inlineStr">
        <is>
          <t>CK09</t>
        </is>
      </c>
      <c r="D268" s="66" t="n">
        <v>0.625</v>
      </c>
      <c r="E268" s="66" t="n">
        <v>0.9625</v>
      </c>
      <c r="F268" s="60" t="n">
        <v>30</v>
      </c>
      <c r="G268" s="66" t="n">
        <v>0.7916666666666666</v>
      </c>
      <c r="H268" s="69" t="n"/>
      <c r="I268" s="74">
        <f>IF(OR(D268="",E268=""),"",ROUND(MOD(E268-D268,1)*24-N(F268)/60,2))</f>
        <v/>
      </c>
    </row>
    <row r="269" ht="15" customHeight="1" s="41">
      <c r="A269" s="69" t="n">
        <v>46305</v>
      </c>
      <c r="B269" s="53">
        <f>IF(A269="","",TEXT(A269,"ddd"))</f>
        <v/>
      </c>
      <c r="C269" s="69" t="inlineStr">
        <is>
          <t>CK10</t>
        </is>
      </c>
      <c r="D269" s="66" t="n">
        <v>0.625</v>
      </c>
      <c r="E269" s="66" t="n">
        <v>0.9625</v>
      </c>
      <c r="F269" s="60" t="n">
        <v>30</v>
      </c>
      <c r="G269" s="66" t="n">
        <v>0.7916666666666666</v>
      </c>
      <c r="H269" s="69" t="n"/>
      <c r="I269" s="74">
        <f>IF(OR(D269="",E269=""),"",ROUND(MOD(E269-D269,1)*24-N(F269)/60,2))</f>
        <v/>
      </c>
    </row>
    <row r="270" ht="15" customHeight="1" s="41">
      <c r="A270" s="69" t="n">
        <v>46305</v>
      </c>
      <c r="B270" s="53">
        <f>IF(A270="","",TEXT(A270,"ddd"))</f>
        <v/>
      </c>
      <c r="C270" s="69" t="inlineStr">
        <is>
          <t>CK11</t>
        </is>
      </c>
      <c r="D270" s="66" t="n">
        <v>0.625</v>
      </c>
      <c r="E270" s="66" t="n">
        <v>0.9625</v>
      </c>
      <c r="F270" s="60" t="n">
        <v>30</v>
      </c>
      <c r="G270" s="66" t="n">
        <v>0.7916666666666666</v>
      </c>
      <c r="H270" s="69" t="n"/>
      <c r="I270" s="74">
        <f>IF(OR(D270="",E270=""),"",ROUND(MOD(E270-D270,1)*24-N(F270)/60,2))</f>
        <v/>
      </c>
    </row>
    <row r="271" ht="15" customHeight="1" s="41">
      <c r="A271" s="69" t="n">
        <v>46305</v>
      </c>
      <c r="B271" s="53">
        <f>IF(A271="","",TEXT(A271,"ddd"))</f>
        <v/>
      </c>
      <c r="C271" s="69" t="inlineStr">
        <is>
          <t>DM02</t>
        </is>
      </c>
      <c r="D271" s="66" t="n">
        <v>0.625</v>
      </c>
      <c r="E271" s="66" t="n">
        <v>0.9625</v>
      </c>
      <c r="F271" s="60" t="n">
        <v>30</v>
      </c>
      <c r="G271" s="66" t="n">
        <v>0.7916666666666666</v>
      </c>
      <c r="H271" s="69" t="n"/>
      <c r="I271" s="74">
        <f>IF(OR(D271="",E271=""),"",ROUND(MOD(E271-D271,1)*24-N(F271)/60,2))</f>
        <v/>
      </c>
    </row>
    <row r="272" ht="15" customHeight="1" s="41">
      <c r="A272" s="69" t="n">
        <v>46305</v>
      </c>
      <c r="B272" s="53">
        <f>IF(A272="","",TEXT(A272,"ddd"))</f>
        <v/>
      </c>
      <c r="C272" s="69" t="inlineStr">
        <is>
          <t>BA01</t>
        </is>
      </c>
      <c r="D272" s="66" t="n">
        <v>0.6666666666666666</v>
      </c>
      <c r="E272" s="66" t="n">
        <v>0.9833333333333333</v>
      </c>
      <c r="F272" s="60" t="n">
        <v>30</v>
      </c>
      <c r="G272" s="66" t="n">
        <v>0.8125</v>
      </c>
      <c r="H272" s="69" t="n"/>
      <c r="I272" s="74">
        <f>IF(OR(D272="",E272=""),"",ROUND(MOD(E272-D272,1)*24-N(F272)/60,2))</f>
        <v/>
      </c>
    </row>
    <row r="273" ht="15" customHeight="1" s="41">
      <c r="A273" s="69" t="n">
        <v>46305</v>
      </c>
      <c r="B273" s="53">
        <f>IF(A273="","",TEXT(A273,"ddd"))</f>
        <v/>
      </c>
      <c r="C273" s="69" t="inlineStr">
        <is>
          <t>CK04</t>
        </is>
      </c>
      <c r="D273" s="66" t="n">
        <v>0.6666666666666666</v>
      </c>
      <c r="E273" s="66" t="n">
        <v>0.9583333333333334</v>
      </c>
      <c r="F273" s="60" t="n">
        <v>30</v>
      </c>
      <c r="G273" s="66" t="n">
        <v>0.7916666666666666</v>
      </c>
      <c r="H273" s="69" t="n"/>
      <c r="I273" s="74">
        <f>IF(OR(D273="",E273=""),"",ROUND(MOD(E273-D273,1)*24-N(F273)/60,2))</f>
        <v/>
      </c>
    </row>
    <row r="274" ht="15" customHeight="1" s="41">
      <c r="A274" s="69" t="n">
        <v>46305</v>
      </c>
      <c r="B274" s="53">
        <f>IF(A274="","",TEXT(A274,"ddd"))</f>
        <v/>
      </c>
      <c r="C274" s="69" t="inlineStr">
        <is>
          <t>BQ01</t>
        </is>
      </c>
      <c r="D274" s="66" t="n">
        <v>0.6875</v>
      </c>
      <c r="E274" s="66" t="n">
        <v>0.02083333333333333</v>
      </c>
      <c r="F274" s="60" t="n">
        <v>30</v>
      </c>
      <c r="G274" s="66" t="n">
        <v>0.8541666666666666</v>
      </c>
      <c r="H274" s="69" t="n"/>
      <c r="I274" s="74">
        <f>IF(OR(D274="",E274=""),"",ROUND(MOD(E274-D274,1)*24-N(F274)/60,2))</f>
        <v/>
      </c>
    </row>
    <row r="275" ht="15" customHeight="1" s="41">
      <c r="A275" s="69" t="n">
        <v>46305</v>
      </c>
      <c r="B275" s="53">
        <f>IF(A275="","",TEXT(A275,"ddd"))</f>
        <v/>
      </c>
      <c r="C275" s="69" t="inlineStr">
        <is>
          <t>BQ02</t>
        </is>
      </c>
      <c r="D275" s="66" t="n">
        <v>0.6875</v>
      </c>
      <c r="E275" s="66" t="n">
        <v>0.02083333333333333</v>
      </c>
      <c r="F275" s="60" t="n">
        <v>30</v>
      </c>
      <c r="G275" s="66" t="n">
        <v>0.8541666666666666</v>
      </c>
      <c r="H275" s="69" t="n"/>
      <c r="I275" s="74">
        <f>IF(OR(D275="",E275=""),"",ROUND(MOD(E275-D275,1)*24-N(F275)/60,2))</f>
        <v/>
      </c>
    </row>
    <row r="276" ht="15" customHeight="1" s="41">
      <c r="A276" s="69" t="n">
        <v>46305</v>
      </c>
      <c r="B276" s="53">
        <f>IF(A276="","",TEXT(A276,"ddd"))</f>
        <v/>
      </c>
      <c r="C276" s="69" t="inlineStr">
        <is>
          <t>BQ03</t>
        </is>
      </c>
      <c r="D276" s="66" t="n">
        <v>0.6875</v>
      </c>
      <c r="E276" s="66" t="n">
        <v>0.02083333333333333</v>
      </c>
      <c r="F276" s="60" t="n">
        <v>30</v>
      </c>
      <c r="G276" s="66" t="n">
        <v>0.8541666666666666</v>
      </c>
      <c r="H276" s="69" t="n"/>
      <c r="I276" s="74">
        <f>IF(OR(D276="",E276=""),"",ROUND(MOD(E276-D276,1)*24-N(F276)/60,2))</f>
        <v/>
      </c>
    </row>
    <row r="277" ht="15" customHeight="1" s="41">
      <c r="A277" s="69" t="n">
        <v>46305</v>
      </c>
      <c r="B277" s="53">
        <f>IF(A277="","",TEXT(A277,"ddd"))</f>
        <v/>
      </c>
      <c r="C277" s="69" t="inlineStr">
        <is>
          <t>BQ04</t>
        </is>
      </c>
      <c r="D277" s="66" t="n">
        <v>0.6875</v>
      </c>
      <c r="E277" s="66" t="n">
        <v>0.05208333333333334</v>
      </c>
      <c r="F277" s="60" t="n">
        <v>30</v>
      </c>
      <c r="G277" s="66" t="n">
        <v>0.8541666666666666</v>
      </c>
      <c r="H277" s="69" t="n"/>
      <c r="I277" s="74">
        <f>IF(OR(D277="",E277=""),"",ROUND(MOD(E277-D277,1)*24-N(F277)/60,2))</f>
        <v/>
      </c>
    </row>
    <row r="278" ht="15" customHeight="1" s="41">
      <c r="A278" s="69" t="n">
        <v>46305</v>
      </c>
      <c r="B278" s="53">
        <f>IF(A278="","",TEXT(A278,"ddd"))</f>
        <v/>
      </c>
      <c r="C278" s="69" t="inlineStr">
        <is>
          <t>BQ05</t>
        </is>
      </c>
      <c r="D278" s="66" t="n">
        <v>0.6875</v>
      </c>
      <c r="E278" s="66" t="n">
        <v>0.02083333333333333</v>
      </c>
      <c r="F278" s="60" t="n">
        <v>30</v>
      </c>
      <c r="G278" s="66" t="n">
        <v>0.9166666666666666</v>
      </c>
      <c r="H278" s="69" t="n"/>
      <c r="I278" s="74">
        <f>IF(OR(D278="",E278=""),"",ROUND(MOD(E278-D278,1)*24-N(F278)/60,2))</f>
        <v/>
      </c>
    </row>
    <row r="279" ht="15" customHeight="1" s="41">
      <c r="A279" s="69" t="n">
        <v>46305</v>
      </c>
      <c r="B279" s="53">
        <f>IF(A279="","",TEXT(A279,"ddd"))</f>
        <v/>
      </c>
      <c r="C279" s="69" t="inlineStr">
        <is>
          <t>BQ06</t>
        </is>
      </c>
      <c r="D279" s="66" t="n">
        <v>0.6875</v>
      </c>
      <c r="E279" s="66" t="n">
        <v>0.02083333333333333</v>
      </c>
      <c r="F279" s="60" t="n">
        <v>30</v>
      </c>
      <c r="G279" s="66" t="n">
        <v>0.8541666666666666</v>
      </c>
      <c r="H279" s="69" t="n"/>
      <c r="I279" s="74">
        <f>IF(OR(D279="",E279=""),"",ROUND(MOD(E279-D279,1)*24-N(F279)/60,2))</f>
        <v/>
      </c>
    </row>
    <row r="280" ht="15" customHeight="1" s="41">
      <c r="A280" s="69" t="n">
        <v>46305</v>
      </c>
      <c r="B280" s="53">
        <f>IF(A280="","",TEXT(A280,"ddd"))</f>
        <v/>
      </c>
      <c r="C280" s="69" t="inlineStr">
        <is>
          <t>BQ07</t>
        </is>
      </c>
      <c r="D280" s="66" t="n">
        <v>0.6875</v>
      </c>
      <c r="E280" s="66" t="n">
        <v>0.02083333333333333</v>
      </c>
      <c r="F280" s="60" t="n">
        <v>30</v>
      </c>
      <c r="G280" s="66" t="n">
        <v>0.9166666666666666</v>
      </c>
      <c r="H280" s="69" t="n"/>
      <c r="I280" s="74">
        <f>IF(OR(D280="",E280=""),"",ROUND(MOD(E280-D280,1)*24-N(F280)/60,2))</f>
        <v/>
      </c>
    </row>
    <row r="281" ht="15" customHeight="1" s="41">
      <c r="A281" s="69" t="n">
        <v>46305</v>
      </c>
      <c r="B281" s="53">
        <f>IF(A281="","",TEXT(A281,"ddd"))</f>
        <v/>
      </c>
      <c r="C281" s="69" t="inlineStr">
        <is>
          <t>BQ08</t>
        </is>
      </c>
      <c r="D281" s="66" t="n">
        <v>0.6875</v>
      </c>
      <c r="E281" s="66" t="n">
        <v>0.02083333333333333</v>
      </c>
      <c r="F281" s="60" t="n">
        <v>30</v>
      </c>
      <c r="G281" s="66" t="n">
        <v>0.8541666666666666</v>
      </c>
      <c r="H281" s="69" t="n"/>
      <c r="I281" s="74">
        <f>IF(OR(D281="",E281=""),"",ROUND(MOD(E281-D281,1)*24-N(F281)/60,2))</f>
        <v/>
      </c>
    </row>
    <row r="282" ht="15" customHeight="1" s="41">
      <c r="A282" s="69" t="n">
        <v>46305</v>
      </c>
      <c r="B282" s="53">
        <f>IF(A282="","",TEXT(A282,"ddd"))</f>
        <v/>
      </c>
      <c r="C282" s="69" t="inlineStr">
        <is>
          <t>BQ09</t>
        </is>
      </c>
      <c r="D282" s="66" t="n">
        <v>0.6875</v>
      </c>
      <c r="E282" s="66" t="n">
        <v>0.02083333333333333</v>
      </c>
      <c r="F282" s="60" t="n">
        <v>30</v>
      </c>
      <c r="G282" s="66" t="n">
        <v>0.8541666666666666</v>
      </c>
      <c r="H282" s="69" t="n"/>
      <c r="I282" s="74">
        <f>IF(OR(D282="",E282=""),"",ROUND(MOD(E282-D282,1)*24-N(F282)/60,2))</f>
        <v/>
      </c>
    </row>
    <row r="283" ht="15" customHeight="1" s="41">
      <c r="A283" s="69" t="n">
        <v>46305</v>
      </c>
      <c r="B283" s="53">
        <f>IF(A283="","",TEXT(A283,"ddd"))</f>
        <v/>
      </c>
      <c r="C283" s="69" t="inlineStr">
        <is>
          <t>BQ10</t>
        </is>
      </c>
      <c r="D283" s="66" t="n">
        <v>0.6875</v>
      </c>
      <c r="E283" s="66" t="n">
        <v>0.02083333333333333</v>
      </c>
      <c r="F283" s="60" t="n">
        <v>30</v>
      </c>
      <c r="G283" s="66" t="n">
        <v>0.8541666666666666</v>
      </c>
      <c r="H283" s="69" t="n"/>
      <c r="I283" s="74">
        <f>IF(OR(D283="",E283=""),"",ROUND(MOD(E283-D283,1)*24-N(F283)/60,2))</f>
        <v/>
      </c>
    </row>
    <row r="284" ht="15" customHeight="1" s="41">
      <c r="A284" s="69" t="n">
        <v>46305</v>
      </c>
      <c r="B284" s="53">
        <f>IF(A284="","",TEXT(A284,"ddd"))</f>
        <v/>
      </c>
      <c r="C284" s="69" t="inlineStr">
        <is>
          <t>BQ11</t>
        </is>
      </c>
      <c r="D284" s="66" t="n">
        <v>0.6875</v>
      </c>
      <c r="E284" s="66" t="n">
        <v>0.02083333333333333</v>
      </c>
      <c r="F284" s="60" t="n">
        <v>30</v>
      </c>
      <c r="G284" s="66" t="n">
        <v>0.8541666666666666</v>
      </c>
      <c r="H284" s="69" t="n"/>
      <c r="I284" s="74">
        <f>IF(OR(D284="",E284=""),"",ROUND(MOD(E284-D284,1)*24-N(F284)/60,2))</f>
        <v/>
      </c>
    </row>
    <row r="285" ht="15" customHeight="1" s="41">
      <c r="A285" s="69" t="n">
        <v>46305</v>
      </c>
      <c r="B285" s="53">
        <f>IF(A285="","",TEXT(A285,"ddd"))</f>
        <v/>
      </c>
      <c r="C285" s="69" t="inlineStr">
        <is>
          <t>HO01</t>
        </is>
      </c>
      <c r="D285" s="66" t="n">
        <v>0.7083333333333334</v>
      </c>
      <c r="E285" s="66" t="n">
        <v>0.9166666666666666</v>
      </c>
      <c r="F285" s="60" t="n">
        <v>0</v>
      </c>
      <c r="G285" s="66" t="n"/>
      <c r="H285" s="69" t="n"/>
      <c r="I285" s="74">
        <f>IF(OR(D285="",E285=""),"",ROUND(MOD(E285-D285,1)*24-N(F285)/60,2))</f>
        <v/>
      </c>
    </row>
    <row r="286" ht="15" customHeight="1" s="41">
      <c r="A286" s="69" t="n">
        <v>46305</v>
      </c>
      <c r="B286" s="53">
        <f>IF(A286="","",TEXT(A286,"ddd"))</f>
        <v/>
      </c>
      <c r="C286" s="69" t="inlineStr">
        <is>
          <t>RS03</t>
        </is>
      </c>
      <c r="D286" s="66" t="n">
        <v>0.7083333333333334</v>
      </c>
      <c r="E286" s="66" t="n">
        <v>0.9375</v>
      </c>
      <c r="F286" s="60" t="n">
        <v>0</v>
      </c>
      <c r="G286" s="66" t="n"/>
      <c r="H286" s="69" t="n"/>
      <c r="I286" s="74">
        <f>IF(OR(D286="",E286=""),"",ROUND(MOD(E286-D286,1)*24-N(F286)/60,2))</f>
        <v/>
      </c>
    </row>
    <row r="287" ht="15" customHeight="1" s="41">
      <c r="A287" s="69" t="n">
        <v>46305</v>
      </c>
      <c r="B287" s="53">
        <f>IF(A287="","",TEXT(A287,"ddd"))</f>
        <v/>
      </c>
      <c r="C287" s="69" t="inlineStr">
        <is>
          <t>RS04</t>
        </is>
      </c>
      <c r="D287" s="66" t="n">
        <v>0.7083333333333334</v>
      </c>
      <c r="E287" s="66" t="n">
        <v>0.9375</v>
      </c>
      <c r="F287" s="60" t="n">
        <v>0</v>
      </c>
      <c r="G287" s="66" t="n"/>
      <c r="H287" s="69" t="n"/>
      <c r="I287" s="74">
        <f>IF(OR(D287="",E287=""),"",ROUND(MOD(E287-D287,1)*24-N(F287)/60,2))</f>
        <v/>
      </c>
    </row>
    <row r="288" ht="15" customHeight="1" s="41">
      <c r="A288" s="69" t="n">
        <v>46305</v>
      </c>
      <c r="B288" s="53">
        <f>IF(A288="","",TEXT(A288,"ddd"))</f>
        <v/>
      </c>
      <c r="C288" s="69" t="inlineStr">
        <is>
          <t>RS05</t>
        </is>
      </c>
      <c r="D288" s="66" t="n">
        <v>0.7083333333333334</v>
      </c>
      <c r="E288" s="66" t="n">
        <v>0.9375</v>
      </c>
      <c r="F288" s="60" t="n">
        <v>0</v>
      </c>
      <c r="G288" s="66" t="n"/>
      <c r="H288" s="69" t="n"/>
      <c r="I288" s="74">
        <f>IF(OR(D288="",E288=""),"",ROUND(MOD(E288-D288,1)*24-N(F288)/60,2))</f>
        <v/>
      </c>
    </row>
    <row r="289" ht="15" customHeight="1" s="41">
      <c r="A289" s="69" t="n">
        <v>46305</v>
      </c>
      <c r="B289" s="53">
        <f>IF(A289="","",TEXT(A289,"ddd"))</f>
        <v/>
      </c>
      <c r="C289" s="69" t="inlineStr">
        <is>
          <t>RS06</t>
        </is>
      </c>
      <c r="D289" s="66" t="n">
        <v>0.7083333333333334</v>
      </c>
      <c r="E289" s="66" t="n">
        <v>0.9375</v>
      </c>
      <c r="F289" s="60" t="n">
        <v>0</v>
      </c>
      <c r="G289" s="66" t="n"/>
      <c r="H289" s="69" t="n"/>
      <c r="I289" s="74">
        <f>IF(OR(D289="",E289=""),"",ROUND(MOD(E289-D289,1)*24-N(F289)/60,2))</f>
        <v/>
      </c>
    </row>
    <row r="290" ht="15" customHeight="1" s="41">
      <c r="A290" s="69" t="n">
        <v>46305</v>
      </c>
      <c r="B290" s="53">
        <f>IF(A290="","",TEXT(A290,"ddd"))</f>
        <v/>
      </c>
      <c r="C290" s="69" t="inlineStr">
        <is>
          <t>RS20</t>
        </is>
      </c>
      <c r="D290" s="66" t="n">
        <v>0.7083333333333334</v>
      </c>
      <c r="E290" s="66" t="n">
        <v>0.9166666666666666</v>
      </c>
      <c r="F290" s="60" t="n">
        <v>0</v>
      </c>
      <c r="G290" s="66" t="n"/>
      <c r="H290" s="69" t="n"/>
      <c r="I290" s="74">
        <f>IF(OR(D290="",E290=""),"",ROUND(MOD(E290-D290,1)*24-N(F290)/60,2))</f>
        <v/>
      </c>
    </row>
    <row r="291" ht="15" customHeight="1" s="41">
      <c r="A291" s="69" t="n">
        <v>46305</v>
      </c>
      <c r="B291" s="53">
        <f>IF(A291="","",TEXT(A291,"ddd"))</f>
        <v/>
      </c>
      <c r="C291" s="69" t="inlineStr">
        <is>
          <t>RS21</t>
        </is>
      </c>
      <c r="D291" s="66" t="n">
        <v>0.7083333333333334</v>
      </c>
      <c r="E291" s="66" t="n">
        <v>0.9166666666666666</v>
      </c>
      <c r="F291" s="60" t="n">
        <v>0</v>
      </c>
      <c r="G291" s="66" t="n"/>
      <c r="H291" s="69" t="n"/>
      <c r="I291" s="74">
        <f>IF(OR(D291="",E291=""),"",ROUND(MOD(E291-D291,1)*24-N(F291)/60,2))</f>
        <v/>
      </c>
    </row>
    <row r="292" ht="15" customHeight="1" s="41">
      <c r="A292" s="69" t="n">
        <v>46305</v>
      </c>
      <c r="B292" s="53">
        <f>IF(A292="","",TEXT(A292,"ddd"))</f>
        <v/>
      </c>
      <c r="C292" s="69" t="inlineStr">
        <is>
          <t>RS22</t>
        </is>
      </c>
      <c r="D292" s="66" t="n">
        <v>0.7083333333333334</v>
      </c>
      <c r="E292" s="66" t="n">
        <v>0.9166666666666666</v>
      </c>
      <c r="F292" s="60" t="n">
        <v>0</v>
      </c>
      <c r="G292" s="66" t="n"/>
      <c r="H292" s="69" t="n"/>
      <c r="I292" s="74">
        <f>IF(OR(D292="",E292=""),"",ROUND(MOD(E292-D292,1)*24-N(F292)/60,2))</f>
        <v/>
      </c>
    </row>
    <row r="293" ht="15" customHeight="1" s="41">
      <c r="A293" s="69" t="n">
        <v>46305</v>
      </c>
      <c r="B293" s="53">
        <f>IF(A293="","",TEXT(A293,"ddd"))</f>
        <v/>
      </c>
      <c r="C293" s="69" t="inlineStr">
        <is>
          <t>RS23</t>
        </is>
      </c>
      <c r="D293" s="66" t="n">
        <v>0.7083333333333334</v>
      </c>
      <c r="E293" s="66" t="n">
        <v>0.9166666666666666</v>
      </c>
      <c r="F293" s="60" t="n">
        <v>0</v>
      </c>
      <c r="G293" s="66" t="n"/>
      <c r="H293" s="69" t="n"/>
      <c r="I293" s="74">
        <f>IF(OR(D293="",E293=""),"",ROUND(MOD(E293-D293,1)*24-N(F293)/60,2))</f>
        <v/>
      </c>
    </row>
    <row r="294" ht="15" customHeight="1" s="41">
      <c r="A294" s="69" t="n">
        <v>46305</v>
      </c>
      <c r="B294" s="53">
        <f>IF(A294="","",TEXT(A294,"ddd"))</f>
        <v/>
      </c>
      <c r="C294" s="69" t="inlineStr">
        <is>
          <t>ST01</t>
        </is>
      </c>
      <c r="D294" s="66" t="n">
        <v>0.7083333333333334</v>
      </c>
      <c r="E294" s="66" t="n">
        <v>0.9583333333333334</v>
      </c>
      <c r="F294" s="60" t="n">
        <v>0</v>
      </c>
      <c r="G294" s="66" t="n"/>
      <c r="H294" s="69" t="n"/>
      <c r="I294" s="74">
        <f>IF(OR(D294="",E294=""),"",ROUND(MOD(E294-D294,1)*24-N(F294)/60,2))</f>
        <v/>
      </c>
    </row>
    <row r="295" ht="15" customHeight="1" s="41">
      <c r="A295" s="69" t="n">
        <v>46305</v>
      </c>
      <c r="B295" s="53">
        <f>IF(A295="","",TEXT(A295,"ddd"))</f>
        <v/>
      </c>
      <c r="C295" s="69" t="inlineStr">
        <is>
          <t>ST02</t>
        </is>
      </c>
      <c r="D295" s="66" t="n">
        <v>0.7083333333333334</v>
      </c>
      <c r="E295" s="66" t="n">
        <v>0.04166666666666666</v>
      </c>
      <c r="F295" s="60" t="n">
        <v>30</v>
      </c>
      <c r="G295" s="66" t="n">
        <v>0.875</v>
      </c>
      <c r="H295" s="69" t="n"/>
      <c r="I295" s="74">
        <f>IF(OR(D295="",E295=""),"",ROUND(MOD(E295-D295,1)*24-N(F295)/60,2))</f>
        <v/>
      </c>
    </row>
    <row r="296" ht="15" customHeight="1" s="41">
      <c r="A296" s="69" t="n">
        <v>46305</v>
      </c>
      <c r="B296" s="53">
        <f>IF(A296="","",TEXT(A296,"ddd"))</f>
        <v/>
      </c>
      <c r="C296" s="69" t="inlineStr">
        <is>
          <t>BA02</t>
        </is>
      </c>
      <c r="D296" s="66" t="n">
        <v>0.75</v>
      </c>
      <c r="E296" s="66" t="n">
        <v>0.9791666666666666</v>
      </c>
      <c r="F296" s="60" t="n">
        <v>0</v>
      </c>
      <c r="G296" s="66" t="n"/>
      <c r="H296" s="69" t="n"/>
      <c r="I296" s="74">
        <f>IF(OR(D296="",E296=""),"",ROUND(MOD(E296-D296,1)*24-N(F296)/60,2))</f>
        <v/>
      </c>
    </row>
    <row r="297" ht="15" customHeight="1" s="41">
      <c r="A297" s="69" t="n">
        <v>46305</v>
      </c>
      <c r="B297" s="53">
        <f>IF(A297="","",TEXT(A297,"ddd"))</f>
        <v/>
      </c>
      <c r="C297" s="69" t="inlineStr">
        <is>
          <t>NA02</t>
        </is>
      </c>
      <c r="D297" s="66" t="n">
        <v>0.9479166666666666</v>
      </c>
      <c r="E297" s="66" t="n">
        <v>0.2854166666666667</v>
      </c>
      <c r="F297" s="60" t="n">
        <v>30</v>
      </c>
      <c r="G297" s="66" t="n">
        <v>0.125</v>
      </c>
      <c r="H297" s="69" t="n"/>
      <c r="I297" s="74">
        <f>IF(OR(D297="",E297=""),"",ROUND(MOD(E297-D297,1)*24-N(F297)/60,2))</f>
        <v/>
      </c>
    </row>
    <row r="298" ht="15" customHeight="1" s="41">
      <c r="A298" s="69" t="n">
        <v>46306</v>
      </c>
      <c r="B298" s="53">
        <f>IF(A298="","",TEXT(A298,"ddd"))</f>
        <v/>
      </c>
      <c r="C298" s="69" t="inlineStr">
        <is>
          <t>CK02</t>
        </is>
      </c>
      <c r="D298" s="66" t="n">
        <v>0.2291666666666667</v>
      </c>
      <c r="E298" s="66" t="n">
        <v>0.5666666666666667</v>
      </c>
      <c r="F298" s="60" t="n">
        <v>30</v>
      </c>
      <c r="G298" s="66" t="n">
        <v>0.3958333333333333</v>
      </c>
      <c r="H298" s="69" t="n"/>
      <c r="I298" s="74">
        <f>IF(OR(D298="",E298=""),"",ROUND(MOD(E298-D298,1)*24-N(F298)/60,2))</f>
        <v/>
      </c>
    </row>
    <row r="299" ht="15" customHeight="1" s="41">
      <c r="A299" s="69" t="n">
        <v>46306</v>
      </c>
      <c r="B299" s="53">
        <f>IF(A299="","",TEXT(A299,"ddd"))</f>
        <v/>
      </c>
      <c r="C299" s="69" t="inlineStr">
        <is>
          <t>PA02</t>
        </is>
      </c>
      <c r="D299" s="66" t="n">
        <v>0.25</v>
      </c>
      <c r="E299" s="66" t="n">
        <v>0.5</v>
      </c>
      <c r="F299" s="60" t="n">
        <v>0</v>
      </c>
      <c r="G299" s="66" t="n"/>
      <c r="H299" s="69" t="n"/>
      <c r="I299" s="74">
        <f>IF(OR(D299="",E299=""),"",ROUND(MOD(E299-D299,1)*24-N(F299)/60,2))</f>
        <v/>
      </c>
    </row>
    <row r="300" ht="15" customHeight="1" s="41">
      <c r="A300" s="69" t="n">
        <v>46306</v>
      </c>
      <c r="B300" s="53">
        <f>IF(A300="","",TEXT(A300,"ddd"))</f>
        <v/>
      </c>
      <c r="C300" s="69" t="inlineStr">
        <is>
          <t>PA04</t>
        </is>
      </c>
      <c r="D300" s="66" t="n">
        <v>0.25</v>
      </c>
      <c r="E300" s="66" t="n">
        <v>0.4583333333333333</v>
      </c>
      <c r="F300" s="60" t="n">
        <v>0</v>
      </c>
      <c r="G300" s="66" t="n"/>
      <c r="H300" s="69" t="n"/>
      <c r="I300" s="74">
        <f>IF(OR(D300="",E300=""),"",ROUND(MOD(E300-D300,1)*24-N(F300)/60,2))</f>
        <v/>
      </c>
    </row>
    <row r="301" ht="15" customHeight="1" s="41">
      <c r="A301" s="69" t="n">
        <v>46306</v>
      </c>
      <c r="B301" s="53">
        <f>IF(A301="","",TEXT(A301,"ddd"))</f>
        <v/>
      </c>
      <c r="C301" s="69" t="inlineStr">
        <is>
          <t>RS14</t>
        </is>
      </c>
      <c r="D301" s="66" t="n">
        <v>0.25</v>
      </c>
      <c r="E301" s="66" t="n">
        <v>0.4583333333333333</v>
      </c>
      <c r="F301" s="60" t="n">
        <v>0</v>
      </c>
      <c r="G301" s="66" t="n"/>
      <c r="H301" s="69" t="n"/>
      <c r="I301" s="74">
        <f>IF(OR(D301="",E301=""),"",ROUND(MOD(E301-D301,1)*24-N(F301)/60,2))</f>
        <v/>
      </c>
    </row>
    <row r="302" ht="15" customHeight="1" s="41">
      <c r="A302" s="69" t="n">
        <v>46306</v>
      </c>
      <c r="B302" s="53">
        <f>IF(A302="","",TEXT(A302,"ddd"))</f>
        <v/>
      </c>
      <c r="C302" s="69" t="inlineStr">
        <is>
          <t>RS02</t>
        </is>
      </c>
      <c r="D302" s="66" t="n">
        <v>0.2638888888888889</v>
      </c>
      <c r="E302" s="66" t="n">
        <v>0.5833333333333334</v>
      </c>
      <c r="F302" s="60" t="n">
        <v>30</v>
      </c>
      <c r="G302" s="66" t="n">
        <v>0.4375</v>
      </c>
      <c r="H302" s="69" t="n"/>
      <c r="I302" s="74">
        <f>IF(OR(D302="",E302=""),"",ROUND(MOD(E302-D302,1)*24-N(F302)/60,2))</f>
        <v/>
      </c>
    </row>
    <row r="303" ht="15" customHeight="1" s="41">
      <c r="A303" s="69" t="n">
        <v>46306</v>
      </c>
      <c r="B303" s="53">
        <f>IF(A303="","",TEXT(A303,"ddd"))</f>
        <v/>
      </c>
      <c r="C303" s="69" t="inlineStr">
        <is>
          <t>FO03</t>
        </is>
      </c>
      <c r="D303" s="66" t="n">
        <v>0.2708333333333333</v>
      </c>
      <c r="E303" s="66" t="n">
        <v>0.6083333333333333</v>
      </c>
      <c r="F303" s="60" t="n">
        <v>30</v>
      </c>
      <c r="G303" s="66" t="n">
        <v>0.4583333333333333</v>
      </c>
      <c r="H303" s="69" t="n"/>
      <c r="I303" s="74">
        <f>IF(OR(D303="",E303=""),"",ROUND(MOD(E303-D303,1)*24-N(F303)/60,2))</f>
        <v/>
      </c>
    </row>
    <row r="304" ht="15" customHeight="1" s="41">
      <c r="A304" s="69" t="n">
        <v>46306</v>
      </c>
      <c r="B304" s="53">
        <f>IF(A304="","",TEXT(A304,"ddd"))</f>
        <v/>
      </c>
      <c r="C304" s="69" t="inlineStr">
        <is>
          <t>FO05</t>
        </is>
      </c>
      <c r="D304" s="66" t="n">
        <v>0.2708333333333333</v>
      </c>
      <c r="E304" s="66" t="n">
        <v>0.6083333333333333</v>
      </c>
      <c r="F304" s="60" t="n">
        <v>30</v>
      </c>
      <c r="G304" s="66" t="n">
        <v>0.4583333333333333</v>
      </c>
      <c r="H304" s="69" t="n"/>
      <c r="I304" s="74">
        <f>IF(OR(D304="",E304=""),"",ROUND(MOD(E304-D304,1)*24-N(F304)/60,2))</f>
        <v/>
      </c>
    </row>
    <row r="305" ht="15" customHeight="1" s="41">
      <c r="A305" s="69" t="n">
        <v>46306</v>
      </c>
      <c r="B305" s="53">
        <f>IF(A305="","",TEXT(A305,"ddd"))</f>
        <v/>
      </c>
      <c r="C305" s="69" t="inlineStr">
        <is>
          <t>RS15</t>
        </is>
      </c>
      <c r="D305" s="66" t="n">
        <v>0.2708333333333333</v>
      </c>
      <c r="E305" s="66" t="n">
        <v>0.4583333333333333</v>
      </c>
      <c r="F305" s="60" t="n">
        <v>0</v>
      </c>
      <c r="G305" s="66" t="n"/>
      <c r="H305" s="69" t="n"/>
      <c r="I305" s="74">
        <f>IF(OR(D305="",E305=""),"",ROUND(MOD(E305-D305,1)*24-N(F305)/60,2))</f>
        <v/>
      </c>
    </row>
    <row r="306" ht="15" customHeight="1" s="41">
      <c r="A306" s="69" t="n">
        <v>46306</v>
      </c>
      <c r="B306" s="53">
        <f>IF(A306="","",TEXT(A306,"ddd"))</f>
        <v/>
      </c>
      <c r="C306" s="69" t="inlineStr">
        <is>
          <t>RS16</t>
        </is>
      </c>
      <c r="D306" s="66" t="n">
        <v>0.2708333333333333</v>
      </c>
      <c r="E306" s="66" t="n">
        <v>0.4583333333333333</v>
      </c>
      <c r="F306" s="60" t="n">
        <v>0</v>
      </c>
      <c r="G306" s="66" t="n"/>
      <c r="H306" s="69" t="n"/>
      <c r="I306" s="74">
        <f>IF(OR(D306="",E306=""),"",ROUND(MOD(E306-D306,1)*24-N(F306)/60,2))</f>
        <v/>
      </c>
    </row>
    <row r="307" ht="15" customHeight="1" s="41">
      <c r="A307" s="69" t="n">
        <v>46306</v>
      </c>
      <c r="B307" s="53">
        <f>IF(A307="","",TEXT(A307,"ddd"))</f>
        <v/>
      </c>
      <c r="C307" s="69" t="inlineStr">
        <is>
          <t>FS01</t>
        </is>
      </c>
      <c r="D307" s="66" t="n">
        <v>0.2916666666666667</v>
      </c>
      <c r="E307" s="66" t="n">
        <v>0.6291666666666667</v>
      </c>
      <c r="F307" s="60" t="n">
        <v>30</v>
      </c>
      <c r="G307" s="66" t="n">
        <v>0.5</v>
      </c>
      <c r="H307" s="69" t="n"/>
      <c r="I307" s="74">
        <f>IF(OR(D307="",E307=""),"",ROUND(MOD(E307-D307,1)*24-N(F307)/60,2))</f>
        <v/>
      </c>
    </row>
    <row r="308" ht="15" customHeight="1" s="41">
      <c r="A308" s="69" t="n">
        <v>46306</v>
      </c>
      <c r="B308" s="53">
        <f>IF(A308="","",TEXT(A308,"ddd"))</f>
        <v/>
      </c>
      <c r="C308" s="69" t="inlineStr">
        <is>
          <t>HKS3</t>
        </is>
      </c>
      <c r="D308" s="66" t="n">
        <v>0.2916666666666667</v>
      </c>
      <c r="E308" s="66" t="n">
        <v>0.6291666666666667</v>
      </c>
      <c r="F308" s="60" t="n">
        <v>30</v>
      </c>
      <c r="G308" s="66" t="n">
        <v>0.4791666666666667</v>
      </c>
      <c r="H308" s="69" t="n"/>
      <c r="I308" s="74">
        <f>IF(OR(D308="",E308=""),"",ROUND(MOD(E308-D308,1)*24-N(F308)/60,2))</f>
        <v/>
      </c>
    </row>
    <row r="309" ht="15" customHeight="1" s="41">
      <c r="A309" s="69" t="n">
        <v>46306</v>
      </c>
      <c r="B309" s="53">
        <f>IF(A309="","",TEXT(A309,"ddd"))</f>
        <v/>
      </c>
      <c r="C309" s="69" t="inlineStr">
        <is>
          <t>HKS4</t>
        </is>
      </c>
      <c r="D309" s="66" t="n">
        <v>0.2916666666666667</v>
      </c>
      <c r="E309" s="66" t="n">
        <v>0.6291666666666667</v>
      </c>
      <c r="F309" s="60" t="n">
        <v>30</v>
      </c>
      <c r="G309" s="66" t="n">
        <v>0.4791666666666667</v>
      </c>
      <c r="H309" s="69" t="n"/>
      <c r="I309" s="74">
        <f>IF(OR(D309="",E309=""),"",ROUND(MOD(E309-D309,1)*24-N(F309)/60,2))</f>
        <v/>
      </c>
    </row>
    <row r="310" ht="15" customHeight="1" s="41">
      <c r="A310" s="69" t="n">
        <v>46306</v>
      </c>
      <c r="B310" s="53">
        <f>IF(A310="","",TEXT(A310,"ddd"))</f>
        <v/>
      </c>
      <c r="C310" s="69" t="inlineStr">
        <is>
          <t>HKS5</t>
        </is>
      </c>
      <c r="D310" s="66" t="n">
        <v>0.2916666666666667</v>
      </c>
      <c r="E310" s="66" t="n">
        <v>0.6291666666666667</v>
      </c>
      <c r="F310" s="60" t="n">
        <v>30</v>
      </c>
      <c r="G310" s="66" t="n">
        <v>0.4791666666666667</v>
      </c>
      <c r="H310" s="69" t="n"/>
      <c r="I310" s="74">
        <f>IF(OR(D310="",E310=""),"",ROUND(MOD(E310-D310,1)*24-N(F310)/60,2))</f>
        <v/>
      </c>
    </row>
    <row r="311" ht="15" customHeight="1" s="41">
      <c r="A311" s="69" t="n">
        <v>46306</v>
      </c>
      <c r="B311" s="53">
        <f>IF(A311="","",TEXT(A311,"ddd"))</f>
        <v/>
      </c>
      <c r="C311" s="69" t="inlineStr">
        <is>
          <t>PO02</t>
        </is>
      </c>
      <c r="D311" s="66" t="n">
        <v>0.2916666666666667</v>
      </c>
      <c r="E311" s="66" t="n">
        <v>0.5</v>
      </c>
      <c r="F311" s="60" t="n">
        <v>0</v>
      </c>
      <c r="G311" s="66" t="n"/>
      <c r="H311" s="69" t="n"/>
      <c r="I311" s="74">
        <f>IF(OR(D311="",E311=""),"",ROUND(MOD(E311-D311,1)*24-N(F311)/60,2))</f>
        <v/>
      </c>
    </row>
    <row r="312" ht="15" customHeight="1" s="41">
      <c r="A312" s="69" t="n">
        <v>46306</v>
      </c>
      <c r="B312" s="53">
        <f>IF(A312="","",TEXT(A312,"ddd"))</f>
        <v/>
      </c>
      <c r="C312" s="69" t="inlineStr">
        <is>
          <t>HK02</t>
        </is>
      </c>
      <c r="D312" s="66" t="n">
        <v>0.3125</v>
      </c>
      <c r="E312" s="66" t="n">
        <v>0.5416666666666666</v>
      </c>
      <c r="F312" s="60" t="n">
        <v>0</v>
      </c>
      <c r="G312" s="66" t="n"/>
      <c r="H312" s="69" t="n"/>
      <c r="I312" s="74">
        <f>IF(OR(D312="",E312=""),"",ROUND(MOD(E312-D312,1)*24-N(F312)/60,2))</f>
        <v/>
      </c>
    </row>
    <row r="313" ht="15" customHeight="1" s="41">
      <c r="A313" s="69" t="n">
        <v>46306</v>
      </c>
      <c r="B313" s="53">
        <f>IF(A313="","",TEXT(A313,"ddd"))</f>
        <v/>
      </c>
      <c r="C313" s="69" t="inlineStr">
        <is>
          <t>HK07</t>
        </is>
      </c>
      <c r="D313" s="66" t="n">
        <v>0.3194444444444444</v>
      </c>
      <c r="E313" s="66" t="n">
        <v>0.5416666666666666</v>
      </c>
      <c r="F313" s="60" t="n">
        <v>0</v>
      </c>
      <c r="G313" s="66" t="n"/>
      <c r="H313" s="69" t="n"/>
      <c r="I313" s="74">
        <f>IF(OR(D313="",E313=""),"",ROUND(MOD(E313-D313,1)*24-N(F313)/60,2))</f>
        <v/>
      </c>
    </row>
    <row r="314" ht="15" customHeight="1" s="41">
      <c r="A314" s="69" t="n">
        <v>46306</v>
      </c>
      <c r="B314" s="53">
        <f>IF(A314="","",TEXT(A314,"ddd"))</f>
        <v/>
      </c>
      <c r="C314" s="69" t="inlineStr">
        <is>
          <t>HK15</t>
        </is>
      </c>
      <c r="D314" s="66" t="n">
        <v>0.3263888888888889</v>
      </c>
      <c r="E314" s="66" t="n">
        <v>0.5416666666666666</v>
      </c>
      <c r="F314" s="60" t="n">
        <v>0</v>
      </c>
      <c r="G314" s="66" t="n"/>
      <c r="H314" s="69" t="n"/>
      <c r="I314" s="74">
        <f>IF(OR(D314="",E314=""),"",ROUND(MOD(E314-D314,1)*24-N(F314)/60,2))</f>
        <v/>
      </c>
    </row>
    <row r="315" ht="15" customHeight="1" s="41">
      <c r="A315" s="69" t="n">
        <v>46306</v>
      </c>
      <c r="B315" s="53">
        <f>IF(A315="","",TEXT(A315,"ddd"))</f>
        <v/>
      </c>
      <c r="C315" s="69" t="inlineStr">
        <is>
          <t>HK03</t>
        </is>
      </c>
      <c r="D315" s="66" t="n">
        <v>0.3333333333333333</v>
      </c>
      <c r="E315" s="66" t="n">
        <v>0.5416666666666666</v>
      </c>
      <c r="F315" s="60" t="n">
        <v>0</v>
      </c>
      <c r="G315" s="66" t="n"/>
      <c r="H315" s="69" t="n"/>
      <c r="I315" s="74">
        <f>IF(OR(D315="",E315=""),"",ROUND(MOD(E315-D315,1)*24-N(F315)/60,2))</f>
        <v/>
      </c>
    </row>
    <row r="316" ht="15" customHeight="1" s="41">
      <c r="A316" s="69" t="n">
        <v>46306</v>
      </c>
      <c r="B316" s="53">
        <f>IF(A316="","",TEXT(A316,"ddd"))</f>
        <v/>
      </c>
      <c r="C316" s="69" t="inlineStr">
        <is>
          <t>HK04</t>
        </is>
      </c>
      <c r="D316" s="66" t="n">
        <v>0.3333333333333333</v>
      </c>
      <c r="E316" s="66" t="n">
        <v>0.5416666666666666</v>
      </c>
      <c r="F316" s="60" t="n">
        <v>0</v>
      </c>
      <c r="G316" s="66" t="n"/>
      <c r="H316" s="69" t="n"/>
      <c r="I316" s="74">
        <f>IF(OR(D316="",E316=""),"",ROUND(MOD(E316-D316,1)*24-N(F316)/60,2))</f>
        <v/>
      </c>
    </row>
    <row r="317" ht="15" customHeight="1" s="41">
      <c r="A317" s="69" t="n">
        <v>46306</v>
      </c>
      <c r="B317" s="53">
        <f>IF(A317="","",TEXT(A317,"ddd"))</f>
        <v/>
      </c>
      <c r="C317" s="69" t="inlineStr">
        <is>
          <t>HK05</t>
        </is>
      </c>
      <c r="D317" s="66" t="n">
        <v>0.3333333333333333</v>
      </c>
      <c r="E317" s="66" t="n">
        <v>0.5416666666666666</v>
      </c>
      <c r="F317" s="60" t="n">
        <v>0</v>
      </c>
      <c r="G317" s="66" t="n"/>
      <c r="H317" s="69" t="n"/>
      <c r="I317" s="74">
        <f>IF(OR(D317="",E317=""),"",ROUND(MOD(E317-D317,1)*24-N(F317)/60,2))</f>
        <v/>
      </c>
    </row>
    <row r="318" ht="15" customHeight="1" s="41">
      <c r="A318" s="69" t="n">
        <v>46306</v>
      </c>
      <c r="B318" s="53">
        <f>IF(A318="","",TEXT(A318,"ddd"))</f>
        <v/>
      </c>
      <c r="C318" s="69" t="inlineStr">
        <is>
          <t>HK08</t>
        </is>
      </c>
      <c r="D318" s="66" t="n">
        <v>0.3333333333333333</v>
      </c>
      <c r="E318" s="66" t="n">
        <v>0.5416666666666666</v>
      </c>
      <c r="F318" s="60" t="n">
        <v>0</v>
      </c>
      <c r="G318" s="66" t="n"/>
      <c r="H318" s="69" t="n"/>
      <c r="I318" s="74">
        <f>IF(OR(D318="",E318=""),"",ROUND(MOD(E318-D318,1)*24-N(F318)/60,2))</f>
        <v/>
      </c>
    </row>
    <row r="319" ht="15" customHeight="1" s="41">
      <c r="A319" s="69" t="n">
        <v>46306</v>
      </c>
      <c r="B319" s="53">
        <f>IF(A319="","",TEXT(A319,"ddd"))</f>
        <v/>
      </c>
      <c r="C319" s="69" t="inlineStr">
        <is>
          <t>HK11</t>
        </is>
      </c>
      <c r="D319" s="66" t="n">
        <v>0.3333333333333333</v>
      </c>
      <c r="E319" s="66" t="n">
        <v>0.5416666666666666</v>
      </c>
      <c r="F319" s="60" t="n">
        <v>0</v>
      </c>
      <c r="G319" s="66" t="n"/>
      <c r="H319" s="69" t="n"/>
      <c r="I319" s="74">
        <f>IF(OR(D319="",E319=""),"",ROUND(MOD(E319-D319,1)*24-N(F319)/60,2))</f>
        <v/>
      </c>
    </row>
    <row r="320" ht="15" customHeight="1" s="41">
      <c r="A320" s="69" t="n">
        <v>46306</v>
      </c>
      <c r="B320" s="53">
        <f>IF(A320="","",TEXT(A320,"ddd"))</f>
        <v/>
      </c>
      <c r="C320" s="69" t="inlineStr">
        <is>
          <t>HK12</t>
        </is>
      </c>
      <c r="D320" s="66" t="n">
        <v>0.3333333333333333</v>
      </c>
      <c r="E320" s="66" t="n">
        <v>0.5416666666666666</v>
      </c>
      <c r="F320" s="60" t="n">
        <v>0</v>
      </c>
      <c r="G320" s="66" t="n"/>
      <c r="H320" s="69" t="n"/>
      <c r="I320" s="74">
        <f>IF(OR(D320="",E320=""),"",ROUND(MOD(E320-D320,1)*24-N(F320)/60,2))</f>
        <v/>
      </c>
    </row>
    <row r="321" ht="15" customHeight="1" s="41">
      <c r="A321" s="69" t="n">
        <v>46306</v>
      </c>
      <c r="B321" s="53">
        <f>IF(A321="","",TEXT(A321,"ddd"))</f>
        <v/>
      </c>
      <c r="C321" s="69" t="inlineStr">
        <is>
          <t>HK13</t>
        </is>
      </c>
      <c r="D321" s="66" t="n">
        <v>0.3333333333333333</v>
      </c>
      <c r="E321" s="66" t="n">
        <v>0.5416666666666666</v>
      </c>
      <c r="F321" s="60" t="n">
        <v>0</v>
      </c>
      <c r="G321" s="66" t="n"/>
      <c r="H321" s="69" t="n"/>
      <c r="I321" s="74">
        <f>IF(OR(D321="",E321=""),"",ROUND(MOD(E321-D321,1)*24-N(F321)/60,2))</f>
        <v/>
      </c>
    </row>
    <row r="322" ht="15" customHeight="1" s="41">
      <c r="A322" s="69" t="n">
        <v>46306</v>
      </c>
      <c r="B322" s="53">
        <f>IF(A322="","",TEXT(A322,"ddd"))</f>
        <v/>
      </c>
      <c r="C322" s="69" t="inlineStr">
        <is>
          <t>HK14</t>
        </is>
      </c>
      <c r="D322" s="66" t="n">
        <v>0.3333333333333333</v>
      </c>
      <c r="E322" s="66" t="n">
        <v>0.5416666666666666</v>
      </c>
      <c r="F322" s="60" t="n">
        <v>0</v>
      </c>
      <c r="G322" s="66" t="n"/>
      <c r="H322" s="69" t="n"/>
      <c r="I322" s="74">
        <f>IF(OR(D322="",E322=""),"",ROUND(MOD(E322-D322,1)*24-N(F322)/60,2))</f>
        <v/>
      </c>
    </row>
    <row r="323" ht="15" customHeight="1" s="41">
      <c r="A323" s="69" t="n">
        <v>46306</v>
      </c>
      <c r="B323" s="53">
        <f>IF(A323="","",TEXT(A323,"ddd"))</f>
        <v/>
      </c>
      <c r="C323" s="69" t="inlineStr">
        <is>
          <t>HK16</t>
        </is>
      </c>
      <c r="D323" s="66" t="n">
        <v>0.3333333333333333</v>
      </c>
      <c r="E323" s="66" t="n">
        <v>0.5416666666666666</v>
      </c>
      <c r="F323" s="60" t="n">
        <v>0</v>
      </c>
      <c r="G323" s="66" t="n"/>
      <c r="H323" s="69" t="n"/>
      <c r="I323" s="74">
        <f>IF(OR(D323="",E323=""),"",ROUND(MOD(E323-D323,1)*24-N(F323)/60,2))</f>
        <v/>
      </c>
    </row>
    <row r="324" ht="15" customHeight="1" s="41">
      <c r="A324" s="69" t="n">
        <v>46306</v>
      </c>
      <c r="B324" s="53">
        <f>IF(A324="","",TEXT(A324,"ddd"))</f>
        <v/>
      </c>
      <c r="C324" s="69" t="inlineStr">
        <is>
          <t>HK17</t>
        </is>
      </c>
      <c r="D324" s="66" t="n">
        <v>0.3333333333333333</v>
      </c>
      <c r="E324" s="66" t="n">
        <v>0.5416666666666666</v>
      </c>
      <c r="F324" s="60" t="n">
        <v>0</v>
      </c>
      <c r="G324" s="66" t="n"/>
      <c r="H324" s="69" t="n"/>
      <c r="I324" s="74">
        <f>IF(OR(D324="",E324=""),"",ROUND(MOD(E324-D324,1)*24-N(F324)/60,2))</f>
        <v/>
      </c>
    </row>
    <row r="325" ht="15" customHeight="1" s="41">
      <c r="A325" s="69" t="n">
        <v>46306</v>
      </c>
      <c r="B325" s="53">
        <f>IF(A325="","",TEXT(A325,"ddd"))</f>
        <v/>
      </c>
      <c r="C325" s="69" t="inlineStr">
        <is>
          <t>MT02</t>
        </is>
      </c>
      <c r="D325" s="66" t="n">
        <v>0.3333333333333333</v>
      </c>
      <c r="E325" s="66" t="n">
        <v>0.5833333333333334</v>
      </c>
      <c r="F325" s="60" t="n">
        <v>0</v>
      </c>
      <c r="G325" s="66" t="n"/>
      <c r="H325" s="69" t="n"/>
      <c r="I325" s="74">
        <f>IF(OR(D325="",E325=""),"",ROUND(MOD(E325-D325,1)*24-N(F325)/60,2))</f>
        <v/>
      </c>
    </row>
    <row r="326" ht="15" customHeight="1" s="41">
      <c r="A326" s="69" t="n">
        <v>46306</v>
      </c>
      <c r="B326" s="53">
        <f>IF(A326="","",TEXT(A326,"ddd"))</f>
        <v/>
      </c>
      <c r="C326" s="69" t="inlineStr">
        <is>
          <t>CK07</t>
        </is>
      </c>
      <c r="D326" s="66" t="n">
        <v>0.4166666666666667</v>
      </c>
      <c r="E326" s="66" t="n">
        <v>0.7541666666666667</v>
      </c>
      <c r="F326" s="60" t="n">
        <v>30</v>
      </c>
      <c r="G326" s="66" t="n">
        <v>0.5833333333333334</v>
      </c>
      <c r="H326" s="69" t="n"/>
      <c r="I326" s="74">
        <f>IF(OR(D326="",E326=""),"",ROUND(MOD(E326-D326,1)*24-N(F326)/60,2))</f>
        <v/>
      </c>
    </row>
    <row r="327" ht="15" customHeight="1" s="41">
      <c r="A327" s="69" t="n">
        <v>46306</v>
      </c>
      <c r="B327" s="53">
        <f>IF(A327="","",TEXT(A327,"ddd"))</f>
        <v/>
      </c>
      <c r="C327" s="69" t="inlineStr">
        <is>
          <t>FO09</t>
        </is>
      </c>
      <c r="D327" s="66" t="n">
        <v>0.4166666666666667</v>
      </c>
      <c r="E327" s="66" t="n">
        <v>0.5416666666666666</v>
      </c>
      <c r="F327" s="60" t="n">
        <v>0</v>
      </c>
      <c r="G327" s="66" t="n"/>
      <c r="H327" s="69" t="inlineStr">
        <is>
          <t>Called in, not on roster</t>
        </is>
      </c>
      <c r="I327" s="74">
        <f>IF(OR(D327="",E327=""),"",ROUND(MOD(E327-D327,1)*24-N(F327)/60,2))</f>
        <v/>
      </c>
    </row>
    <row r="328" ht="15" customHeight="1" s="41">
      <c r="A328" s="69" t="n">
        <v>46306</v>
      </c>
      <c r="B328" s="53">
        <f>IF(A328="","",TEXT(A328,"ddd"))</f>
        <v/>
      </c>
      <c r="C328" s="69" t="inlineStr">
        <is>
          <t>RS05</t>
        </is>
      </c>
      <c r="D328" s="66" t="n">
        <v>0.4583333333333333</v>
      </c>
      <c r="E328" s="66" t="n">
        <v>0.625</v>
      </c>
      <c r="F328" s="60" t="n">
        <v>0</v>
      </c>
      <c r="G328" s="66" t="n"/>
      <c r="H328" s="69" t="n"/>
      <c r="I328" s="74">
        <f>IF(OR(D328="",E328=""),"",ROUND(MOD(E328-D328,1)*24-N(F328)/60,2))</f>
        <v/>
      </c>
    </row>
    <row r="329" ht="15" customHeight="1" s="41">
      <c r="A329" s="69" t="n">
        <v>46306</v>
      </c>
      <c r="B329" s="53">
        <f>IF(A329="","",TEXT(A329,"ddd"))</f>
        <v/>
      </c>
      <c r="C329" s="69" t="inlineStr">
        <is>
          <t>RS17</t>
        </is>
      </c>
      <c r="D329" s="66" t="n">
        <v>0.4583333333333333</v>
      </c>
      <c r="E329" s="66" t="n">
        <v>0.625</v>
      </c>
      <c r="F329" s="60" t="n">
        <v>0</v>
      </c>
      <c r="G329" s="66" t="n"/>
      <c r="H329" s="69" t="n"/>
      <c r="I329" s="74">
        <f>IF(OR(D329="",E329=""),"",ROUND(MOD(E329-D329,1)*24-N(F329)/60,2))</f>
        <v/>
      </c>
    </row>
    <row r="330" ht="15" customHeight="1" s="41">
      <c r="A330" s="69" t="n">
        <v>46306</v>
      </c>
      <c r="B330" s="53">
        <f>IF(A330="","",TEXT(A330,"ddd"))</f>
        <v/>
      </c>
      <c r="C330" s="69" t="inlineStr">
        <is>
          <t>RS18</t>
        </is>
      </c>
      <c r="D330" s="66" t="n">
        <v>0.4583333333333333</v>
      </c>
      <c r="E330" s="66" t="n">
        <v>0.625</v>
      </c>
      <c r="F330" s="60" t="n">
        <v>0</v>
      </c>
      <c r="G330" s="66" t="n"/>
      <c r="H330" s="69" t="n"/>
      <c r="I330" s="74">
        <f>IF(OR(D330="",E330=""),"",ROUND(MOD(E330-D330,1)*24-N(F330)/60,2))</f>
        <v/>
      </c>
    </row>
    <row r="331" ht="15" customHeight="1" s="41">
      <c r="A331" s="69" t="n">
        <v>46306</v>
      </c>
      <c r="B331" s="53">
        <f>IF(A331="","",TEXT(A331,"ddd"))</f>
        <v/>
      </c>
      <c r="C331" s="69" t="inlineStr">
        <is>
          <t>RS19</t>
        </is>
      </c>
      <c r="D331" s="66" t="n">
        <v>0.4583333333333333</v>
      </c>
      <c r="E331" s="66" t="n">
        <v>0.625</v>
      </c>
      <c r="F331" s="60" t="n">
        <v>0</v>
      </c>
      <c r="G331" s="66" t="n"/>
      <c r="H331" s="69" t="n"/>
      <c r="I331" s="74">
        <f>IF(OR(D331="",E331=""),"",ROUND(MOD(E331-D331,1)*24-N(F331)/60,2))</f>
        <v/>
      </c>
    </row>
    <row r="332" ht="15" customHeight="1" s="41">
      <c r="A332" s="69" t="n">
        <v>46306</v>
      </c>
      <c r="B332" s="53">
        <f>IF(A332="","",TEXT(A332,"ddd"))</f>
        <v/>
      </c>
      <c r="C332" s="69" t="inlineStr">
        <is>
          <t>CK03</t>
        </is>
      </c>
      <c r="D332" s="66" t="n">
        <v>0.5833333333333334</v>
      </c>
      <c r="E332" s="66" t="n">
        <v>0.9208333333333333</v>
      </c>
      <c r="F332" s="60" t="n">
        <v>30</v>
      </c>
      <c r="G332" s="66" t="n">
        <v>0.7083333333333334</v>
      </c>
      <c r="H332" s="69" t="n"/>
      <c r="I332" s="74">
        <f>IF(OR(D332="",E332=""),"",ROUND(MOD(E332-D332,1)*24-N(F332)/60,2))</f>
        <v/>
      </c>
    </row>
    <row r="333" ht="15" customHeight="1" s="41">
      <c r="A333" s="69" t="n">
        <v>46306</v>
      </c>
      <c r="B333" s="53">
        <f>IF(A333="","",TEXT(A333,"ddd"))</f>
        <v/>
      </c>
      <c r="C333" s="69" t="inlineStr">
        <is>
          <t>FO04</t>
        </is>
      </c>
      <c r="D333" s="66" t="n">
        <v>0.6041666666666666</v>
      </c>
      <c r="E333" s="66" t="n">
        <v>0.9416666666666667</v>
      </c>
      <c r="F333" s="60" t="n">
        <v>30</v>
      </c>
      <c r="G333" s="66" t="n">
        <v>0.7708333333333334</v>
      </c>
      <c r="H333" s="69" t="n"/>
      <c r="I333" s="74">
        <f>IF(OR(D333="",E333=""),"",ROUND(MOD(E333-D333,1)*24-N(F333)/60,2))</f>
        <v/>
      </c>
    </row>
    <row r="334" ht="15" customHeight="1" s="41">
      <c r="A334" s="69" t="n">
        <v>46306</v>
      </c>
      <c r="B334" s="53">
        <f>IF(A334="","",TEXT(A334,"ddd"))</f>
        <v/>
      </c>
      <c r="C334" s="69" t="inlineStr">
        <is>
          <t>FO06</t>
        </is>
      </c>
      <c r="D334" s="66" t="n">
        <v>0.6041666666666666</v>
      </c>
      <c r="E334" s="66" t="n">
        <v>0.9625</v>
      </c>
      <c r="F334" s="60" t="n">
        <v>30</v>
      </c>
      <c r="G334" s="66" t="n">
        <v>0.7708333333333334</v>
      </c>
      <c r="H334" s="69" t="n"/>
      <c r="I334" s="74">
        <f>IF(OR(D334="",E334=""),"",ROUND(MOD(E334-D334,1)*24-N(F334)/60,2))</f>
        <v/>
      </c>
    </row>
    <row r="335" ht="15" customHeight="1" s="41">
      <c r="A335" s="69" t="n">
        <v>46306</v>
      </c>
      <c r="B335" s="53">
        <f>IF(A335="","",TEXT(A335,"ddd"))</f>
        <v/>
      </c>
      <c r="C335" s="69" t="inlineStr">
        <is>
          <t>CK04</t>
        </is>
      </c>
      <c r="D335" s="66" t="n">
        <v>0.625</v>
      </c>
      <c r="E335" s="66" t="n">
        <v>0.9625</v>
      </c>
      <c r="F335" s="60" t="n">
        <v>30</v>
      </c>
      <c r="G335" s="66" t="n">
        <v>0.7916666666666666</v>
      </c>
      <c r="H335" s="69" t="n"/>
      <c r="I335" s="74">
        <f>IF(OR(D335="",E335=""),"",ROUND(MOD(E335-D335,1)*24-N(F335)/60,2))</f>
        <v/>
      </c>
    </row>
    <row r="336" ht="15" customHeight="1" s="41">
      <c r="A336" s="69" t="n">
        <v>46306</v>
      </c>
      <c r="B336" s="53">
        <f>IF(A336="","",TEXT(A336,"ddd"))</f>
        <v/>
      </c>
      <c r="C336" s="69" t="inlineStr">
        <is>
          <t>DM02</t>
        </is>
      </c>
      <c r="D336" s="66" t="n">
        <v>0.625</v>
      </c>
      <c r="E336" s="66" t="n">
        <v>0.9625</v>
      </c>
      <c r="F336" s="60" t="n">
        <v>30</v>
      </c>
      <c r="G336" s="66" t="n">
        <v>0.7916666666666666</v>
      </c>
      <c r="H336" s="69" t="n"/>
      <c r="I336" s="74">
        <f>IF(OR(D336="",E336=""),"",ROUND(MOD(E336-D336,1)*24-N(F336)/60,2))</f>
        <v/>
      </c>
    </row>
    <row r="337" ht="15" customHeight="1" s="41">
      <c r="A337" s="69" t="n">
        <v>46306</v>
      </c>
      <c r="B337" s="53">
        <f>IF(A337="","",TEXT(A337,"ddd"))</f>
        <v/>
      </c>
      <c r="C337" s="69" t="inlineStr">
        <is>
          <t>BA01</t>
        </is>
      </c>
      <c r="D337" s="66" t="n">
        <v>0.6666666666666666</v>
      </c>
      <c r="E337" s="66" t="n">
        <v>0.9833333333333333</v>
      </c>
      <c r="F337" s="60" t="n">
        <v>30</v>
      </c>
      <c r="G337" s="66" t="n">
        <v>0.8125</v>
      </c>
      <c r="H337" s="69" t="n"/>
      <c r="I337" s="74">
        <f>IF(OR(D337="",E337=""),"",ROUND(MOD(E337-D337,1)*24-N(F337)/60,2))</f>
        <v/>
      </c>
    </row>
    <row r="338" ht="15" customHeight="1" s="41">
      <c r="A338" s="69" t="n">
        <v>46306</v>
      </c>
      <c r="B338" s="53">
        <f>IF(A338="","",TEXT(A338,"ddd"))</f>
        <v/>
      </c>
      <c r="C338" s="69" t="inlineStr">
        <is>
          <t>BA02</t>
        </is>
      </c>
      <c r="D338" s="66" t="n">
        <v>0.7083333333333334</v>
      </c>
      <c r="E338" s="66" t="n">
        <v>0.9930555555555556</v>
      </c>
      <c r="F338" s="60" t="n">
        <v>30</v>
      </c>
      <c r="G338" s="66" t="n">
        <v>0.8333333333333334</v>
      </c>
      <c r="H338" s="69" t="n"/>
      <c r="I338" s="74">
        <f>IF(OR(D338="",E338=""),"",ROUND(MOD(E338-D338,1)*24-N(F338)/60,2))</f>
        <v/>
      </c>
    </row>
    <row r="339" ht="15" customHeight="1" s="41">
      <c r="A339" s="69" t="n">
        <v>46306</v>
      </c>
      <c r="B339" s="53">
        <f>IF(A339="","",TEXT(A339,"ddd"))</f>
        <v/>
      </c>
      <c r="C339" s="69" t="inlineStr">
        <is>
          <t>RS03</t>
        </is>
      </c>
      <c r="D339" s="66" t="n">
        <v>0.7083333333333334</v>
      </c>
      <c r="E339" s="66" t="n">
        <v>0.9375</v>
      </c>
      <c r="F339" s="60" t="n">
        <v>0</v>
      </c>
      <c r="G339" s="66" t="n"/>
      <c r="H339" s="69" t="n"/>
      <c r="I339" s="74">
        <f>IF(OR(D339="",E339=""),"",ROUND(MOD(E339-D339,1)*24-N(F339)/60,2))</f>
        <v/>
      </c>
    </row>
    <row r="340" ht="15" customHeight="1" s="41">
      <c r="A340" s="69" t="n">
        <v>46306</v>
      </c>
      <c r="B340" s="53">
        <f>IF(A340="","",TEXT(A340,"ddd"))</f>
        <v/>
      </c>
      <c r="C340" s="69" t="inlineStr">
        <is>
          <t>RS04</t>
        </is>
      </c>
      <c r="D340" s="66" t="n">
        <v>0.7083333333333334</v>
      </c>
      <c r="E340" s="66" t="n">
        <v>0.9375</v>
      </c>
      <c r="F340" s="60" t="n">
        <v>0</v>
      </c>
      <c r="G340" s="66" t="n"/>
      <c r="H340" s="69" t="n"/>
      <c r="I340" s="74">
        <f>IF(OR(D340="",E340=""),"",ROUND(MOD(E340-D340,1)*24-N(F340)/60,2))</f>
        <v/>
      </c>
    </row>
    <row r="341" ht="15" customHeight="1" s="41">
      <c r="A341" s="69" t="n">
        <v>46306</v>
      </c>
      <c r="B341" s="53">
        <f>IF(A341="","",TEXT(A341,"ddd"))</f>
        <v/>
      </c>
      <c r="C341" s="69" t="inlineStr">
        <is>
          <t>RS20</t>
        </is>
      </c>
      <c r="D341" s="66" t="n">
        <v>0.7083333333333334</v>
      </c>
      <c r="E341" s="66" t="n">
        <v>0.9166666666666666</v>
      </c>
      <c r="F341" s="60" t="n">
        <v>0</v>
      </c>
      <c r="G341" s="66" t="n"/>
      <c r="H341" s="69" t="n"/>
      <c r="I341" s="74">
        <f>IF(OR(D341="",E341=""),"",ROUND(MOD(E341-D341,1)*24-N(F341)/60,2))</f>
        <v/>
      </c>
    </row>
    <row r="342" ht="15" customHeight="1" s="41">
      <c r="A342" s="69" t="n">
        <v>46306</v>
      </c>
      <c r="B342" s="53">
        <f>IF(A342="","",TEXT(A342,"ddd"))</f>
        <v/>
      </c>
      <c r="C342" s="69" t="inlineStr">
        <is>
          <t>RS21</t>
        </is>
      </c>
      <c r="D342" s="66" t="n">
        <v>0.7083333333333334</v>
      </c>
      <c r="E342" s="66" t="n">
        <v>0.9166666666666666</v>
      </c>
      <c r="F342" s="60" t="n">
        <v>0</v>
      </c>
      <c r="G342" s="66" t="n"/>
      <c r="H342" s="69" t="n"/>
      <c r="I342" s="74">
        <f>IF(OR(D342="",E342=""),"",ROUND(MOD(E342-D342,1)*24-N(F342)/60,2))</f>
        <v/>
      </c>
    </row>
    <row r="343" ht="15" customHeight="1" s="41">
      <c r="A343" s="69" t="n">
        <v>46306</v>
      </c>
      <c r="B343" s="53">
        <f>IF(A343="","",TEXT(A343,"ddd"))</f>
        <v/>
      </c>
      <c r="C343" s="69" t="inlineStr">
        <is>
          <t>RS22</t>
        </is>
      </c>
      <c r="D343" s="66" t="n">
        <v>0.7083333333333334</v>
      </c>
      <c r="E343" s="66" t="n">
        <v>0.9166666666666666</v>
      </c>
      <c r="F343" s="60" t="n">
        <v>0</v>
      </c>
      <c r="G343" s="66" t="n"/>
      <c r="H343" s="69" t="n"/>
      <c r="I343" s="74">
        <f>IF(OR(D343="",E343=""),"",ROUND(MOD(E343-D343,1)*24-N(F343)/60,2))</f>
        <v/>
      </c>
    </row>
    <row r="344" ht="15" customHeight="1" s="41">
      <c r="A344" s="69" t="n">
        <v>46306</v>
      </c>
      <c r="B344" s="53">
        <f>IF(A344="","",TEXT(A344,"ddd"))</f>
        <v/>
      </c>
      <c r="C344" s="69" t="inlineStr">
        <is>
          <t>ST01</t>
        </is>
      </c>
      <c r="D344" s="66" t="n">
        <v>0.7083333333333334</v>
      </c>
      <c r="E344" s="66" t="n">
        <v>0.9583333333333334</v>
      </c>
      <c r="F344" s="60" t="n">
        <v>0</v>
      </c>
      <c r="G344" s="66" t="n"/>
      <c r="H344" s="69" t="n"/>
      <c r="I344" s="74">
        <f>IF(OR(D344="",E344=""),"",ROUND(MOD(E344-D344,1)*24-N(F344)/60,2))</f>
        <v/>
      </c>
    </row>
    <row r="345" ht="15" customHeight="1" s="41">
      <c r="A345" s="69" t="n">
        <v>46306</v>
      </c>
      <c r="B345" s="53">
        <f>IF(A345="","",TEXT(A345,"ddd"))</f>
        <v/>
      </c>
      <c r="C345" s="69" t="inlineStr">
        <is>
          <t>NA02</t>
        </is>
      </c>
      <c r="D345" s="66" t="n">
        <v>0.9479166666666666</v>
      </c>
      <c r="E345" s="66" t="n">
        <v>0.2854166666666667</v>
      </c>
      <c r="F345" s="60" t="n">
        <v>30</v>
      </c>
      <c r="G345" s="66" t="n">
        <v>0.125</v>
      </c>
      <c r="H345" s="69" t="n"/>
      <c r="I345" s="74">
        <f>IF(OR(D345="",E345=""),"",ROUND(MOD(E345-D345,1)*24-N(F345)/60,2))</f>
        <v/>
      </c>
    </row>
  </sheetData>
  <dataValidations count="1">
    <dataValidation sqref="C5:C800" showDropDown="0" showInputMessage="0" showErrorMessage="0" allowBlank="1" type="list" errorStyle="warning" operator="between">
      <formula1>Staff!$A$5:$A$1000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15.xml><?xml version="1.0" encoding="utf-8"?>
<worksheet xmlns="http://schemas.openxmlformats.org/spreadsheetml/2006/main">
  <sheetPr filterMode="0">
    <tabColor rgb="FFE0AE4F"/>
    <outlinePr summaryBelow="1" summaryRight="1"/>
    <pageSetUpPr fitToPage="0"/>
  </sheetPr>
  <dimension ref="A1:E10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9" customWidth="1" style="40" min="1" max="1"/>
    <col width="11" customWidth="1" style="40" min="2" max="3"/>
    <col width="9" customWidth="1" style="40" min="4" max="4"/>
    <col width="12" customWidth="1" style="40" min="5" max="5"/>
  </cols>
  <sheetData>
    <row r="1" ht="17.35" customHeight="1" s="41">
      <c r="A1" s="42" t="inlineStr">
        <is>
          <t>Pay run — week of 5 October 2026</t>
        </is>
      </c>
    </row>
    <row r="2" ht="15" customHeight="1" s="41">
      <c r="A2" s="75" t="inlineStr">
        <is>
          <t>Optional. What each person was paid for the week, from your payroll export (gross, before tax, excluding super).</t>
        </is>
      </c>
    </row>
    <row r="4" ht="30" customHeight="1" s="41">
      <c r="A4" s="55" t="inlineStr">
        <is>
          <t>Staff ID</t>
        </is>
      </c>
      <c r="B4" s="55" t="inlineStr">
        <is>
          <t>Period start</t>
        </is>
      </c>
      <c r="C4" s="55" t="inlineStr">
        <is>
          <t>Period end</t>
        </is>
      </c>
      <c r="D4" s="55" t="inlineStr">
        <is>
          <t>Hours paid</t>
        </is>
      </c>
      <c r="E4" s="55" t="inlineStr">
        <is>
          <t>Gross paid ($)</t>
        </is>
      </c>
    </row>
    <row r="5" ht="15" customHeight="1" s="41">
      <c r="A5" s="69" t="inlineStr">
        <is>
          <t>CO01</t>
        </is>
      </c>
      <c r="B5" s="69" t="n">
        <v>46300</v>
      </c>
      <c r="C5" s="69" t="n">
        <v>46306</v>
      </c>
      <c r="D5" s="76" t="n">
        <v>38.75</v>
      </c>
      <c r="E5" s="68" t="n">
        <v>1094.33</v>
      </c>
    </row>
    <row r="6" ht="15" customHeight="1" s="41">
      <c r="A6" s="69" t="inlineStr">
        <is>
          <t>DM01</t>
        </is>
      </c>
      <c r="B6" s="69" t="n">
        <v>46300</v>
      </c>
      <c r="C6" s="69" t="n">
        <v>46306</v>
      </c>
      <c r="D6" s="76" t="n">
        <v>38.5</v>
      </c>
      <c r="E6" s="68" t="n">
        <v>1212.88</v>
      </c>
    </row>
    <row r="7" ht="15" customHeight="1" s="41">
      <c r="A7" s="69" t="inlineStr">
        <is>
          <t>DM02</t>
        </is>
      </c>
      <c r="B7" s="69" t="n">
        <v>46300</v>
      </c>
      <c r="C7" s="69" t="n">
        <v>46306</v>
      </c>
      <c r="D7" s="76" t="n">
        <v>38.5</v>
      </c>
      <c r="E7" s="68" t="n">
        <v>1426.73</v>
      </c>
    </row>
    <row r="8" ht="15" customHeight="1" s="41">
      <c r="A8" s="69" t="inlineStr">
        <is>
          <t>FO01</t>
        </is>
      </c>
      <c r="B8" s="69" t="n">
        <v>46300</v>
      </c>
      <c r="C8" s="69" t="n">
        <v>46306</v>
      </c>
      <c r="D8" s="76" t="n">
        <v>38.25</v>
      </c>
      <c r="E8" s="68" t="n">
        <v>1061.3</v>
      </c>
    </row>
    <row r="9" ht="15" customHeight="1" s="41">
      <c r="A9" s="69" t="inlineStr">
        <is>
          <t>FO02</t>
        </is>
      </c>
      <c r="B9" s="69" t="n">
        <v>46300</v>
      </c>
      <c r="C9" s="69" t="n">
        <v>46306</v>
      </c>
      <c r="D9" s="76" t="n">
        <v>38</v>
      </c>
      <c r="E9" s="68" t="n">
        <v>1127.69</v>
      </c>
    </row>
    <row r="10" ht="15" customHeight="1" s="41">
      <c r="A10" s="69" t="inlineStr">
        <is>
          <t>FO03</t>
        </is>
      </c>
      <c r="B10" s="69" t="n">
        <v>46300</v>
      </c>
      <c r="C10" s="69" t="n">
        <v>46306</v>
      </c>
      <c r="D10" s="76" t="n">
        <v>38</v>
      </c>
      <c r="E10" s="68" t="n">
        <v>1196.65</v>
      </c>
    </row>
    <row r="11" ht="15" customHeight="1" s="41">
      <c r="A11" s="69" t="inlineStr">
        <is>
          <t>FO04</t>
        </is>
      </c>
      <c r="B11" s="69" t="n">
        <v>46300</v>
      </c>
      <c r="C11" s="69" t="n">
        <v>46306</v>
      </c>
      <c r="D11" s="76" t="n">
        <v>22.8</v>
      </c>
      <c r="E11" s="68" t="n">
        <v>764.63</v>
      </c>
    </row>
    <row r="12" ht="15" customHeight="1" s="41">
      <c r="A12" s="69" t="inlineStr">
        <is>
          <t>FO05</t>
        </is>
      </c>
      <c r="B12" s="69" t="n">
        <v>46300</v>
      </c>
      <c r="C12" s="69" t="n">
        <v>46306</v>
      </c>
      <c r="D12" s="76" t="n">
        <v>23.3</v>
      </c>
      <c r="E12" s="68" t="n">
        <v>819.03</v>
      </c>
    </row>
    <row r="13" ht="15" customHeight="1" s="41">
      <c r="A13" s="69" t="inlineStr">
        <is>
          <t>FO06</t>
        </is>
      </c>
      <c r="B13" s="69" t="n">
        <v>46300</v>
      </c>
      <c r="C13" s="69" t="n">
        <v>46306</v>
      </c>
      <c r="D13" s="76" t="n">
        <v>21.7</v>
      </c>
      <c r="E13" s="68" t="n">
        <v>861.92</v>
      </c>
    </row>
    <row r="14" ht="15" customHeight="1" s="41">
      <c r="A14" s="69" t="inlineStr">
        <is>
          <t>FO07</t>
        </is>
      </c>
      <c r="B14" s="69" t="n">
        <v>46300</v>
      </c>
      <c r="C14" s="69" t="n">
        <v>46306</v>
      </c>
      <c r="D14" s="76" t="n">
        <v>6</v>
      </c>
      <c r="E14" s="68" t="n">
        <v>243.72</v>
      </c>
    </row>
    <row r="15" ht="15" customHeight="1" s="41">
      <c r="A15" s="69" t="inlineStr">
        <is>
          <t>FO08</t>
        </is>
      </c>
      <c r="B15" s="69" t="n">
        <v>46300</v>
      </c>
      <c r="C15" s="69" t="n">
        <v>46306</v>
      </c>
      <c r="D15" s="76" t="n">
        <v>6</v>
      </c>
      <c r="E15" s="68" t="n">
        <v>203.1</v>
      </c>
    </row>
    <row r="16" ht="15" customHeight="1" s="41">
      <c r="A16" s="69" t="inlineStr">
        <is>
          <t>FS01</t>
        </is>
      </c>
      <c r="B16" s="69" t="n">
        <v>46300</v>
      </c>
      <c r="C16" s="69" t="n">
        <v>46306</v>
      </c>
      <c r="D16" s="76" t="n">
        <v>38</v>
      </c>
      <c r="E16" s="68" t="n">
        <v>1310.59</v>
      </c>
    </row>
    <row r="17" ht="15" customHeight="1" s="41">
      <c r="A17" s="69" t="inlineStr">
        <is>
          <t>NA01</t>
        </is>
      </c>
      <c r="B17" s="69" t="n">
        <v>46300</v>
      </c>
      <c r="C17" s="69" t="n">
        <v>46306</v>
      </c>
      <c r="D17" s="76" t="n">
        <v>38</v>
      </c>
      <c r="E17" s="68" t="n">
        <v>1260.51</v>
      </c>
    </row>
    <row r="18" ht="15" customHeight="1" s="41">
      <c r="A18" s="69" t="inlineStr">
        <is>
          <t>NA02</t>
        </is>
      </c>
      <c r="B18" s="69" t="n">
        <v>46300</v>
      </c>
      <c r="C18" s="69" t="n">
        <v>46306</v>
      </c>
      <c r="D18" s="76" t="n">
        <v>15.2</v>
      </c>
      <c r="E18" s="68" t="n">
        <v>593.53</v>
      </c>
    </row>
    <row r="19" ht="15" customHeight="1" s="41">
      <c r="A19" s="69" t="inlineStr">
        <is>
          <t>PO01</t>
        </is>
      </c>
      <c r="B19" s="69" t="n">
        <v>46300</v>
      </c>
      <c r="C19" s="69" t="n">
        <v>46306</v>
      </c>
      <c r="D19" s="76" t="n">
        <v>39.25</v>
      </c>
      <c r="E19" s="68" t="n">
        <v>1058.72</v>
      </c>
    </row>
    <row r="20" ht="15" customHeight="1" s="41">
      <c r="A20" s="69" t="inlineStr">
        <is>
          <t>PO02</t>
        </is>
      </c>
      <c r="B20" s="69" t="n">
        <v>46300</v>
      </c>
      <c r="C20" s="69" t="n">
        <v>46306</v>
      </c>
      <c r="D20" s="76" t="n">
        <v>23.5</v>
      </c>
      <c r="E20" s="68" t="n">
        <v>900.85</v>
      </c>
    </row>
    <row r="21" ht="15" customHeight="1" s="41">
      <c r="A21" s="69" t="inlineStr">
        <is>
          <t>DM03</t>
        </is>
      </c>
      <c r="B21" s="69" t="n">
        <v>46300</v>
      </c>
      <c r="C21" s="69" t="n">
        <v>46306</v>
      </c>
      <c r="D21" s="76" t="n">
        <v>7.6</v>
      </c>
      <c r="E21" s="68" t="n">
        <v>356.82</v>
      </c>
    </row>
    <row r="22" ht="15" customHeight="1" s="41">
      <c r="A22" s="69" t="inlineStr">
        <is>
          <t>FO09</t>
        </is>
      </c>
      <c r="B22" s="69" t="n">
        <v>46300</v>
      </c>
      <c r="C22" s="69" t="n">
        <v>46306</v>
      </c>
      <c r="D22" s="76" t="n">
        <v>10.6</v>
      </c>
      <c r="E22" s="68" t="n">
        <v>399.43</v>
      </c>
    </row>
    <row r="23" ht="15" customHeight="1" s="41">
      <c r="A23" s="69" t="inlineStr">
        <is>
          <t>HK01</t>
        </is>
      </c>
      <c r="B23" s="69" t="n">
        <v>46300</v>
      </c>
      <c r="C23" s="69" t="n">
        <v>46306</v>
      </c>
      <c r="D23" s="76" t="n">
        <v>25.75</v>
      </c>
      <c r="E23" s="68" t="n">
        <v>697.3099999999999</v>
      </c>
    </row>
    <row r="24" ht="15" customHeight="1" s="41">
      <c r="A24" s="69" t="inlineStr">
        <is>
          <t>HK02</t>
        </is>
      </c>
      <c r="B24" s="69" t="n">
        <v>46300</v>
      </c>
      <c r="C24" s="69" t="n">
        <v>46306</v>
      </c>
      <c r="D24" s="76" t="n">
        <v>25.5</v>
      </c>
      <c r="E24" s="68" t="n">
        <v>798.86</v>
      </c>
    </row>
    <row r="25" ht="15" customHeight="1" s="41">
      <c r="A25" s="69" t="inlineStr">
        <is>
          <t>HK03</t>
        </is>
      </c>
      <c r="B25" s="69" t="n">
        <v>46300</v>
      </c>
      <c r="C25" s="69" t="n">
        <v>46306</v>
      </c>
      <c r="D25" s="76" t="n">
        <v>25</v>
      </c>
      <c r="E25" s="68" t="n">
        <v>778.55</v>
      </c>
    </row>
    <row r="26" ht="15" customHeight="1" s="41">
      <c r="A26" s="69" t="inlineStr">
        <is>
          <t>HK04</t>
        </is>
      </c>
      <c r="B26" s="69" t="n">
        <v>46300</v>
      </c>
      <c r="C26" s="69" t="n">
        <v>46306</v>
      </c>
      <c r="D26" s="76" t="n">
        <v>25.25</v>
      </c>
      <c r="E26" s="68" t="n">
        <v>785.3200000000001</v>
      </c>
    </row>
    <row r="27" ht="15" customHeight="1" s="41">
      <c r="A27" s="69" t="inlineStr">
        <is>
          <t>HK05</t>
        </is>
      </c>
      <c r="B27" s="69" t="n">
        <v>46300</v>
      </c>
      <c r="C27" s="69" t="n">
        <v>46306</v>
      </c>
      <c r="D27" s="76" t="n">
        <v>25</v>
      </c>
      <c r="E27" s="68" t="n">
        <v>947.8</v>
      </c>
    </row>
    <row r="28" ht="15" customHeight="1" s="41">
      <c r="A28" s="69" t="inlineStr">
        <is>
          <t>HK06</t>
        </is>
      </c>
      <c r="B28" s="69" t="n">
        <v>46300</v>
      </c>
      <c r="C28" s="69" t="n">
        <v>46306</v>
      </c>
      <c r="D28" s="76" t="n">
        <v>25</v>
      </c>
      <c r="E28" s="68" t="n">
        <v>880.1</v>
      </c>
    </row>
    <row r="29" ht="15" customHeight="1" s="41">
      <c r="A29" s="69" t="inlineStr">
        <is>
          <t>HK07</t>
        </is>
      </c>
      <c r="B29" s="69" t="n">
        <v>46300</v>
      </c>
      <c r="C29" s="69" t="n">
        <v>46306</v>
      </c>
      <c r="D29" s="76" t="n">
        <v>10.33</v>
      </c>
      <c r="E29" s="68" t="n">
        <v>455.69</v>
      </c>
    </row>
    <row r="30" ht="15" customHeight="1" s="41">
      <c r="A30" s="69" t="inlineStr">
        <is>
          <t>HK08</t>
        </is>
      </c>
      <c r="B30" s="69" t="n">
        <v>46300</v>
      </c>
      <c r="C30" s="69" t="n">
        <v>46306</v>
      </c>
      <c r="D30" s="76" t="n">
        <v>25</v>
      </c>
      <c r="E30" s="68" t="n">
        <v>913.95</v>
      </c>
    </row>
    <row r="31" ht="15" customHeight="1" s="41">
      <c r="A31" s="69" t="inlineStr">
        <is>
          <t>HKS1</t>
        </is>
      </c>
      <c r="B31" s="69" t="n">
        <v>46300</v>
      </c>
      <c r="C31" s="69" t="n">
        <v>46306</v>
      </c>
      <c r="D31" s="76" t="n">
        <v>38.25</v>
      </c>
      <c r="E31" s="68" t="n">
        <v>1073.35</v>
      </c>
    </row>
    <row r="32" ht="15" customHeight="1" s="41">
      <c r="A32" s="69" t="inlineStr">
        <is>
          <t>PA01</t>
        </is>
      </c>
      <c r="B32" s="69" t="n">
        <v>46300</v>
      </c>
      <c r="C32" s="69" t="n">
        <v>46306</v>
      </c>
      <c r="D32" s="76" t="n">
        <v>38</v>
      </c>
      <c r="E32" s="68" t="n">
        <v>1026.82</v>
      </c>
    </row>
    <row r="33" ht="15" customHeight="1" s="41">
      <c r="A33" s="69" t="inlineStr">
        <is>
          <t>PA02</t>
        </is>
      </c>
      <c r="B33" s="69" t="n">
        <v>46300</v>
      </c>
      <c r="C33" s="69" t="n">
        <v>46306</v>
      </c>
      <c r="D33" s="76" t="n">
        <v>27</v>
      </c>
      <c r="E33" s="68" t="n">
        <v>1024.59</v>
      </c>
    </row>
    <row r="34" ht="15" customHeight="1" s="41">
      <c r="A34" s="69" t="inlineStr">
        <is>
          <t>HK09</t>
        </is>
      </c>
      <c r="B34" s="69" t="n">
        <v>46300</v>
      </c>
      <c r="C34" s="69" t="n">
        <v>46306</v>
      </c>
      <c r="D34" s="76" t="n">
        <v>20</v>
      </c>
      <c r="E34" s="68" t="n">
        <v>677</v>
      </c>
    </row>
    <row r="35" ht="15" customHeight="1" s="41">
      <c r="A35" s="69" t="inlineStr">
        <is>
          <t>HK10</t>
        </is>
      </c>
      <c r="B35" s="69" t="n">
        <v>46300</v>
      </c>
      <c r="C35" s="69" t="n">
        <v>46306</v>
      </c>
      <c r="D35" s="76" t="n">
        <v>25</v>
      </c>
      <c r="E35" s="68" t="n">
        <v>677</v>
      </c>
    </row>
    <row r="36" ht="15" customHeight="1" s="41">
      <c r="A36" s="69" t="inlineStr">
        <is>
          <t>HK11</t>
        </is>
      </c>
      <c r="B36" s="69" t="n">
        <v>46300</v>
      </c>
      <c r="C36" s="69" t="n">
        <v>46306</v>
      </c>
      <c r="D36" s="76" t="n">
        <v>25</v>
      </c>
      <c r="E36" s="68" t="n">
        <v>947.8</v>
      </c>
    </row>
    <row r="37" ht="15" customHeight="1" s="41">
      <c r="A37" s="69" t="inlineStr">
        <is>
          <t>HK12</t>
        </is>
      </c>
      <c r="B37" s="69" t="n">
        <v>46300</v>
      </c>
      <c r="C37" s="69" t="n">
        <v>46306</v>
      </c>
      <c r="D37" s="76" t="n">
        <v>25.5</v>
      </c>
      <c r="E37" s="68" t="n">
        <v>964.73</v>
      </c>
    </row>
    <row r="38" ht="15" customHeight="1" s="41">
      <c r="A38" s="69" t="inlineStr">
        <is>
          <t>HK13</t>
        </is>
      </c>
      <c r="B38" s="69" t="n">
        <v>46300</v>
      </c>
      <c r="C38" s="69" t="n">
        <v>46306</v>
      </c>
      <c r="D38" s="76" t="n">
        <v>25</v>
      </c>
      <c r="E38" s="68" t="n">
        <v>947.8</v>
      </c>
    </row>
    <row r="39" ht="15" customHeight="1" s="41">
      <c r="A39" s="69" t="inlineStr">
        <is>
          <t>HK14</t>
        </is>
      </c>
      <c r="B39" s="69" t="n">
        <v>46300</v>
      </c>
      <c r="C39" s="69" t="n">
        <v>46306</v>
      </c>
      <c r="D39" s="76" t="n">
        <v>15</v>
      </c>
      <c r="E39" s="68" t="n">
        <v>609.3</v>
      </c>
    </row>
    <row r="40" ht="15" customHeight="1" s="41">
      <c r="A40" s="69" t="inlineStr">
        <is>
          <t>HK15</t>
        </is>
      </c>
      <c r="B40" s="69" t="n">
        <v>46300</v>
      </c>
      <c r="C40" s="69" t="n">
        <v>46306</v>
      </c>
      <c r="D40" s="76" t="n">
        <v>10.17</v>
      </c>
      <c r="E40" s="68" t="n">
        <v>448.11</v>
      </c>
    </row>
    <row r="41" ht="15" customHeight="1" s="41">
      <c r="A41" s="69" t="inlineStr">
        <is>
          <t>HK16</t>
        </is>
      </c>
      <c r="B41" s="69" t="n">
        <v>46300</v>
      </c>
      <c r="C41" s="69" t="n">
        <v>46306</v>
      </c>
      <c r="D41" s="76" t="n">
        <v>15</v>
      </c>
      <c r="E41" s="68" t="n">
        <v>609.3</v>
      </c>
    </row>
    <row r="42" ht="15" customHeight="1" s="41">
      <c r="A42" s="69" t="inlineStr">
        <is>
          <t>HK17</t>
        </is>
      </c>
      <c r="B42" s="69" t="n">
        <v>46300</v>
      </c>
      <c r="C42" s="69" t="n">
        <v>46306</v>
      </c>
      <c r="D42" s="76" t="n">
        <v>5</v>
      </c>
      <c r="E42" s="68" t="n">
        <v>236.95</v>
      </c>
    </row>
    <row r="43" ht="15" customHeight="1" s="41">
      <c r="A43" s="69" t="inlineStr">
        <is>
          <t>HKS2</t>
        </is>
      </c>
      <c r="B43" s="69" t="n">
        <v>46300</v>
      </c>
      <c r="C43" s="69" t="n">
        <v>46306</v>
      </c>
      <c r="D43" s="76" t="n">
        <v>38</v>
      </c>
      <c r="E43" s="68" t="n">
        <v>1062.86</v>
      </c>
    </row>
    <row r="44" ht="15" customHeight="1" s="41">
      <c r="A44" s="69" t="inlineStr">
        <is>
          <t>HKS3</t>
        </is>
      </c>
      <c r="B44" s="69" t="n">
        <v>46300</v>
      </c>
      <c r="C44" s="69" t="n">
        <v>46306</v>
      </c>
      <c r="D44" s="76" t="n">
        <v>22.8</v>
      </c>
      <c r="E44" s="68" t="n">
        <v>797.17</v>
      </c>
    </row>
    <row r="45" ht="15" customHeight="1" s="41">
      <c r="A45" s="69" t="inlineStr">
        <is>
          <t>HKS4</t>
        </is>
      </c>
      <c r="B45" s="69" t="n">
        <v>46300</v>
      </c>
      <c r="C45" s="69" t="n">
        <v>46306</v>
      </c>
      <c r="D45" s="76" t="n">
        <v>15.2</v>
      </c>
      <c r="E45" s="68" t="n">
        <v>690.92</v>
      </c>
    </row>
    <row r="46" ht="15" customHeight="1" s="41">
      <c r="A46" s="69" t="inlineStr">
        <is>
          <t>HKS5</t>
        </is>
      </c>
      <c r="B46" s="69" t="n">
        <v>46300</v>
      </c>
      <c r="C46" s="69" t="n">
        <v>46306</v>
      </c>
      <c r="D46" s="76" t="n">
        <v>15.2</v>
      </c>
      <c r="E46" s="68" t="n">
        <v>690.92</v>
      </c>
    </row>
    <row r="47" ht="15" customHeight="1" s="41">
      <c r="A47" s="69" t="inlineStr">
        <is>
          <t>PA03</t>
        </is>
      </c>
      <c r="B47" s="69" t="n">
        <v>46300</v>
      </c>
      <c r="C47" s="69" t="n">
        <v>46306</v>
      </c>
      <c r="D47" s="76" t="n">
        <v>15</v>
      </c>
      <c r="E47" s="68" t="n">
        <v>438.49</v>
      </c>
    </row>
    <row r="48" ht="15" customHeight="1" s="41">
      <c r="A48" s="69" t="inlineStr">
        <is>
          <t>PA04</t>
        </is>
      </c>
      <c r="B48" s="69" t="n">
        <v>46300</v>
      </c>
      <c r="C48" s="69" t="n">
        <v>46306</v>
      </c>
      <c r="D48" s="76" t="n">
        <v>5</v>
      </c>
      <c r="E48" s="68" t="n">
        <v>231.35</v>
      </c>
    </row>
    <row r="49" ht="15" customHeight="1" s="41">
      <c r="A49" s="69" t="inlineStr">
        <is>
          <t>HO01</t>
        </is>
      </c>
      <c r="B49" s="69" t="n">
        <v>46300</v>
      </c>
      <c r="C49" s="69" t="n">
        <v>46306</v>
      </c>
      <c r="D49" s="76" t="n">
        <v>15</v>
      </c>
      <c r="E49" s="68" t="n">
        <v>559.3</v>
      </c>
    </row>
    <row r="50" ht="15" customHeight="1" s="41">
      <c r="A50" s="69" t="inlineStr">
        <is>
          <t>RS01</t>
        </is>
      </c>
      <c r="B50" s="69" t="n">
        <v>46300</v>
      </c>
      <c r="C50" s="69" t="n">
        <v>46306</v>
      </c>
      <c r="D50" s="76" t="n">
        <v>38</v>
      </c>
      <c r="E50" s="68" t="n">
        <v>1051.14</v>
      </c>
    </row>
    <row r="51" ht="15" customHeight="1" s="41">
      <c r="A51" s="69" t="inlineStr">
        <is>
          <t>RS02</t>
        </is>
      </c>
      <c r="B51" s="69" t="n">
        <v>46300</v>
      </c>
      <c r="C51" s="69" t="n">
        <v>46306</v>
      </c>
      <c r="D51" s="76" t="n">
        <v>24.17</v>
      </c>
      <c r="E51" s="68" t="n">
        <v>816.7</v>
      </c>
    </row>
    <row r="52" ht="15" customHeight="1" s="41">
      <c r="A52" s="69" t="inlineStr">
        <is>
          <t>RS03</t>
        </is>
      </c>
      <c r="B52" s="69" t="n">
        <v>46300</v>
      </c>
      <c r="C52" s="69" t="n">
        <v>46306</v>
      </c>
      <c r="D52" s="76" t="n">
        <v>38.5</v>
      </c>
      <c r="E52" s="68" t="n">
        <v>1473.94</v>
      </c>
    </row>
    <row r="53" ht="15" customHeight="1" s="41">
      <c r="A53" s="69" t="inlineStr">
        <is>
          <t>RS04</t>
        </is>
      </c>
      <c r="B53" s="69" t="n">
        <v>46300</v>
      </c>
      <c r="C53" s="69" t="n">
        <v>46306</v>
      </c>
      <c r="D53" s="76" t="n">
        <v>34.33</v>
      </c>
      <c r="E53" s="68" t="n">
        <v>1297.38</v>
      </c>
    </row>
    <row r="54" ht="15" customHeight="1" s="41">
      <c r="A54" s="69" t="inlineStr">
        <is>
          <t>RS05</t>
        </is>
      </c>
      <c r="B54" s="69" t="n">
        <v>46300</v>
      </c>
      <c r="C54" s="69" t="n">
        <v>46306</v>
      </c>
      <c r="D54" s="76" t="n">
        <v>19</v>
      </c>
      <c r="E54" s="68" t="n">
        <v>773.4299999999999</v>
      </c>
    </row>
    <row r="55" ht="15" customHeight="1" s="41">
      <c r="A55" s="69" t="inlineStr">
        <is>
          <t>RS06</t>
        </is>
      </c>
      <c r="B55" s="69" t="n">
        <v>46300</v>
      </c>
      <c r="C55" s="69" t="n">
        <v>46306</v>
      </c>
      <c r="D55" s="76" t="n">
        <v>13.5</v>
      </c>
      <c r="E55" s="68" t="n">
        <v>494.21</v>
      </c>
    </row>
    <row r="56" ht="15" customHeight="1" s="41">
      <c r="A56" s="69" t="inlineStr">
        <is>
          <t>RS07</t>
        </is>
      </c>
      <c r="B56" s="69" t="n">
        <v>46300</v>
      </c>
      <c r="C56" s="69" t="n">
        <v>46306</v>
      </c>
      <c r="D56" s="76" t="n">
        <v>18.5</v>
      </c>
      <c r="E56" s="68" t="n">
        <v>559.28</v>
      </c>
    </row>
    <row r="57" ht="15" customHeight="1" s="41">
      <c r="A57" s="69" t="inlineStr">
        <is>
          <t>RS08</t>
        </is>
      </c>
      <c r="B57" s="69" t="n">
        <v>46300</v>
      </c>
      <c r="C57" s="69" t="n">
        <v>46306</v>
      </c>
      <c r="D57" s="76" t="n">
        <v>18</v>
      </c>
      <c r="E57" s="68" t="n">
        <v>559.28</v>
      </c>
    </row>
    <row r="58" ht="15" customHeight="1" s="41">
      <c r="A58" s="69" t="inlineStr">
        <is>
          <t>RS09</t>
        </is>
      </c>
      <c r="B58" s="69" t="n">
        <v>46300</v>
      </c>
      <c r="C58" s="69" t="n">
        <v>46306</v>
      </c>
      <c r="D58" s="76" t="n">
        <v>22</v>
      </c>
      <c r="E58" s="68" t="n">
        <v>762.38</v>
      </c>
    </row>
    <row r="59" ht="15" customHeight="1" s="41">
      <c r="A59" s="69" t="inlineStr">
        <is>
          <t>RS10</t>
        </is>
      </c>
      <c r="B59" s="69" t="n">
        <v>46300</v>
      </c>
      <c r="C59" s="69" t="n">
        <v>46306</v>
      </c>
      <c r="D59" s="76" t="n">
        <v>22.25</v>
      </c>
      <c r="E59" s="68" t="n">
        <v>769.39</v>
      </c>
    </row>
    <row r="60" ht="15" customHeight="1" s="41">
      <c r="A60" s="69" t="inlineStr">
        <is>
          <t>RS11</t>
        </is>
      </c>
      <c r="B60" s="69" t="n">
        <v>46300</v>
      </c>
      <c r="C60" s="69" t="n">
        <v>46306</v>
      </c>
      <c r="D60" s="76" t="n">
        <v>24.75</v>
      </c>
      <c r="E60" s="68" t="n">
        <v>877.61</v>
      </c>
    </row>
    <row r="61" ht="15" customHeight="1" s="41">
      <c r="A61" s="69" t="inlineStr">
        <is>
          <t>RS12</t>
        </is>
      </c>
      <c r="B61" s="69" t="n">
        <v>46300</v>
      </c>
      <c r="C61" s="69" t="n">
        <v>46306</v>
      </c>
      <c r="D61" s="76" t="n">
        <v>24.5</v>
      </c>
      <c r="E61" s="68" t="n">
        <v>869.15</v>
      </c>
    </row>
    <row r="62" ht="15" customHeight="1" s="41">
      <c r="A62" s="69" t="inlineStr">
        <is>
          <t>RS13</t>
        </is>
      </c>
      <c r="B62" s="69" t="n">
        <v>46300</v>
      </c>
      <c r="C62" s="69" t="n">
        <v>46306</v>
      </c>
      <c r="D62" s="76" t="n">
        <v>23.5</v>
      </c>
      <c r="E62" s="68" t="n">
        <v>852.49</v>
      </c>
    </row>
    <row r="63" ht="15" customHeight="1" s="41">
      <c r="A63" s="69" t="inlineStr">
        <is>
          <t>RS14</t>
        </is>
      </c>
      <c r="B63" s="69" t="n">
        <v>46300</v>
      </c>
      <c r="C63" s="69" t="n">
        <v>46306</v>
      </c>
      <c r="D63" s="76" t="n">
        <v>22.5</v>
      </c>
      <c r="E63" s="68" t="n">
        <v>868.64</v>
      </c>
    </row>
    <row r="64" ht="15" customHeight="1" s="41">
      <c r="A64" s="69" t="inlineStr">
        <is>
          <t>RS15</t>
        </is>
      </c>
      <c r="B64" s="69" t="n">
        <v>46300</v>
      </c>
      <c r="C64" s="69" t="n">
        <v>46306</v>
      </c>
      <c r="D64" s="76" t="n">
        <v>14</v>
      </c>
      <c r="E64" s="68" t="n">
        <v>525.95</v>
      </c>
    </row>
    <row r="65" ht="15" customHeight="1" s="41">
      <c r="A65" s="69" t="inlineStr">
        <is>
          <t>RS16</t>
        </is>
      </c>
      <c r="B65" s="69" t="n">
        <v>46300</v>
      </c>
      <c r="C65" s="69" t="n">
        <v>46306</v>
      </c>
      <c r="D65" s="76" t="n">
        <v>14</v>
      </c>
      <c r="E65" s="68" t="n">
        <v>574.15</v>
      </c>
    </row>
    <row r="66" ht="15" customHeight="1" s="41">
      <c r="A66" s="69" t="inlineStr">
        <is>
          <t>RS17</t>
        </is>
      </c>
      <c r="B66" s="69" t="n">
        <v>46300</v>
      </c>
      <c r="C66" s="69" t="n">
        <v>46306</v>
      </c>
      <c r="D66" s="76" t="n">
        <v>13</v>
      </c>
      <c r="E66" s="68" t="n">
        <v>530.14</v>
      </c>
    </row>
    <row r="67" ht="15" customHeight="1" s="41">
      <c r="A67" s="69" t="inlineStr">
        <is>
          <t>RS18</t>
        </is>
      </c>
      <c r="B67" s="69" t="n">
        <v>46300</v>
      </c>
      <c r="C67" s="69" t="n">
        <v>46306</v>
      </c>
      <c r="D67" s="76" t="n">
        <v>13</v>
      </c>
      <c r="E67" s="68" t="n">
        <v>530.14</v>
      </c>
    </row>
    <row r="68" ht="15" customHeight="1" s="41">
      <c r="A68" s="69" t="inlineStr">
        <is>
          <t>RS19</t>
        </is>
      </c>
      <c r="B68" s="69" t="n">
        <v>46300</v>
      </c>
      <c r="C68" s="69" t="n">
        <v>46306</v>
      </c>
      <c r="D68" s="76" t="n">
        <v>8.5</v>
      </c>
      <c r="E68" s="68" t="n">
        <v>372.35</v>
      </c>
    </row>
    <row r="69" ht="15" customHeight="1" s="41">
      <c r="A69" s="69" t="inlineStr">
        <is>
          <t>RS20</t>
        </is>
      </c>
      <c r="B69" s="69" t="n">
        <v>46300</v>
      </c>
      <c r="C69" s="69" t="n">
        <v>46306</v>
      </c>
      <c r="D69" s="76" t="n">
        <v>10</v>
      </c>
      <c r="E69" s="68" t="n">
        <v>440.05</v>
      </c>
    </row>
    <row r="70" ht="15" customHeight="1" s="41">
      <c r="A70" s="69" t="inlineStr">
        <is>
          <t>RS21</t>
        </is>
      </c>
      <c r="B70" s="69" t="n">
        <v>46300</v>
      </c>
      <c r="C70" s="69" t="n">
        <v>46306</v>
      </c>
      <c r="D70" s="76" t="n">
        <v>10</v>
      </c>
      <c r="E70" s="68" t="n">
        <v>440.05</v>
      </c>
    </row>
    <row r="71" ht="15" customHeight="1" s="41">
      <c r="A71" s="69" t="inlineStr">
        <is>
          <t>RS22</t>
        </is>
      </c>
      <c r="B71" s="69" t="n">
        <v>46300</v>
      </c>
      <c r="C71" s="69" t="n">
        <v>46306</v>
      </c>
      <c r="D71" s="76" t="n">
        <v>10</v>
      </c>
      <c r="E71" s="68" t="n">
        <v>440.05</v>
      </c>
    </row>
    <row r="72" ht="15" customHeight="1" s="41">
      <c r="A72" s="69" t="inlineStr">
        <is>
          <t>RS23</t>
        </is>
      </c>
      <c r="B72" s="69" t="n">
        <v>46300</v>
      </c>
      <c r="C72" s="69" t="n">
        <v>46306</v>
      </c>
      <c r="D72" s="76" t="n">
        <v>5</v>
      </c>
      <c r="E72" s="68" t="n">
        <v>203.1</v>
      </c>
    </row>
    <row r="73" ht="15" customHeight="1" s="41">
      <c r="A73" s="69" t="inlineStr">
        <is>
          <t>BA01</t>
        </is>
      </c>
      <c r="B73" s="69" t="n">
        <v>46300</v>
      </c>
      <c r="C73" s="69" t="n">
        <v>46306</v>
      </c>
      <c r="D73" s="76" t="n">
        <v>35.5</v>
      </c>
      <c r="E73" s="68" t="n">
        <v>1149.79</v>
      </c>
    </row>
    <row r="74" ht="15" customHeight="1" s="41">
      <c r="A74" s="69" t="inlineStr">
        <is>
          <t>BA02</t>
        </is>
      </c>
      <c r="B74" s="69" t="n">
        <v>46300</v>
      </c>
      <c r="C74" s="69" t="n">
        <v>46306</v>
      </c>
      <c r="D74" s="76" t="n">
        <v>30.5</v>
      </c>
      <c r="E74" s="68" t="n">
        <v>1193.72</v>
      </c>
    </row>
    <row r="75" ht="15" customHeight="1" s="41">
      <c r="A75" s="69" t="inlineStr">
        <is>
          <t>BQ01</t>
        </is>
      </c>
      <c r="B75" s="69" t="n">
        <v>46300</v>
      </c>
      <c r="C75" s="69" t="n">
        <v>46306</v>
      </c>
      <c r="D75" s="76" t="n">
        <v>13.5</v>
      </c>
      <c r="E75" s="68" t="n">
        <v>525.9</v>
      </c>
    </row>
    <row r="76" ht="15" customHeight="1" s="41">
      <c r="A76" s="69" t="inlineStr">
        <is>
          <t>BQ02</t>
        </is>
      </c>
      <c r="B76" s="69" t="n">
        <v>46300</v>
      </c>
      <c r="C76" s="69" t="n">
        <v>46306</v>
      </c>
      <c r="D76" s="76" t="n">
        <v>13.5</v>
      </c>
      <c r="E76" s="68" t="n">
        <v>525.9</v>
      </c>
    </row>
    <row r="77" ht="15" customHeight="1" s="41">
      <c r="A77" s="69" t="inlineStr">
        <is>
          <t>BQ03</t>
        </is>
      </c>
      <c r="B77" s="69" t="n">
        <v>46300</v>
      </c>
      <c r="C77" s="69" t="n">
        <v>46306</v>
      </c>
      <c r="D77" s="76" t="n">
        <v>13.5</v>
      </c>
      <c r="E77" s="68" t="n">
        <v>525.9</v>
      </c>
    </row>
    <row r="78" ht="15" customHeight="1" s="41">
      <c r="A78" s="69" t="inlineStr">
        <is>
          <t>BQ04</t>
        </is>
      </c>
      <c r="B78" s="69" t="n">
        <v>46300</v>
      </c>
      <c r="C78" s="69" t="n">
        <v>46306</v>
      </c>
      <c r="D78" s="76" t="n">
        <v>13.75</v>
      </c>
      <c r="E78" s="68" t="n">
        <v>541.5599999999999</v>
      </c>
    </row>
    <row r="79" ht="15" customHeight="1" s="41">
      <c r="A79" s="69" t="inlineStr">
        <is>
          <t>BQ05</t>
        </is>
      </c>
      <c r="B79" s="69" t="n">
        <v>46300</v>
      </c>
      <c r="C79" s="69" t="n">
        <v>46306</v>
      </c>
      <c r="D79" s="76" t="n">
        <v>7.5</v>
      </c>
      <c r="E79" s="68" t="n">
        <v>308.04</v>
      </c>
    </row>
    <row r="80" ht="15" customHeight="1" s="41">
      <c r="A80" s="69" t="inlineStr">
        <is>
          <t>BQ06</t>
        </is>
      </c>
      <c r="B80" s="69" t="n">
        <v>46300</v>
      </c>
      <c r="C80" s="69" t="n">
        <v>46306</v>
      </c>
      <c r="D80" s="76" t="n">
        <v>7.5</v>
      </c>
      <c r="E80" s="68" t="n">
        <v>308.04</v>
      </c>
    </row>
    <row r="81" ht="15" customHeight="1" s="41">
      <c r="A81" s="69" t="inlineStr">
        <is>
          <t>BQ07</t>
        </is>
      </c>
      <c r="B81" s="69" t="n">
        <v>46300</v>
      </c>
      <c r="C81" s="69" t="n">
        <v>46306</v>
      </c>
      <c r="D81" s="76" t="n">
        <v>7.5</v>
      </c>
      <c r="E81" s="68" t="n">
        <v>308.04</v>
      </c>
    </row>
    <row r="82" ht="15" customHeight="1" s="41">
      <c r="A82" s="69" t="inlineStr">
        <is>
          <t>BQ08</t>
        </is>
      </c>
      <c r="B82" s="69" t="n">
        <v>46300</v>
      </c>
      <c r="C82" s="69" t="n">
        <v>46306</v>
      </c>
      <c r="D82" s="76" t="n">
        <v>7.5</v>
      </c>
      <c r="E82" s="68" t="n">
        <v>308.04</v>
      </c>
    </row>
    <row r="83" ht="15" customHeight="1" s="41">
      <c r="A83" s="69" t="inlineStr">
        <is>
          <t>BQ09</t>
        </is>
      </c>
      <c r="B83" s="69" t="n">
        <v>46300</v>
      </c>
      <c r="C83" s="69" t="n">
        <v>46306</v>
      </c>
      <c r="D83" s="76" t="n">
        <v>7.5</v>
      </c>
      <c r="E83" s="68" t="n">
        <v>308.04</v>
      </c>
    </row>
    <row r="84" ht="15" customHeight="1" s="41">
      <c r="A84" s="69" t="inlineStr">
        <is>
          <t>BQ10</t>
        </is>
      </c>
      <c r="B84" s="69" t="n">
        <v>46300</v>
      </c>
      <c r="C84" s="69" t="n">
        <v>46306</v>
      </c>
      <c r="D84" s="76" t="n">
        <v>7.5</v>
      </c>
      <c r="E84" s="68" t="n">
        <v>308.04</v>
      </c>
    </row>
    <row r="85" ht="15" customHeight="1" s="41">
      <c r="A85" s="69" t="inlineStr">
        <is>
          <t>BQ11</t>
        </is>
      </c>
      <c r="B85" s="69" t="n">
        <v>46300</v>
      </c>
      <c r="C85" s="69" t="n">
        <v>46306</v>
      </c>
      <c r="D85" s="76" t="n">
        <v>7.5</v>
      </c>
      <c r="E85" s="68" t="n">
        <v>308.04</v>
      </c>
    </row>
    <row r="86" ht="15" customHeight="1" s="41">
      <c r="A86" s="69" t="inlineStr">
        <is>
          <t>CK01</t>
        </is>
      </c>
      <c r="B86" s="69" t="n">
        <v>46300</v>
      </c>
      <c r="C86" s="69" t="n">
        <v>46306</v>
      </c>
      <c r="D86" s="76" t="n">
        <v>38.33</v>
      </c>
      <c r="E86" s="68" t="n">
        <v>1192.68</v>
      </c>
    </row>
    <row r="87" ht="15" customHeight="1" s="41">
      <c r="A87" s="69" t="inlineStr">
        <is>
          <t>CK02</t>
        </is>
      </c>
      <c r="B87" s="69" t="n">
        <v>46300</v>
      </c>
      <c r="C87" s="69" t="n">
        <v>46306</v>
      </c>
      <c r="D87" s="76" t="n">
        <v>39.33</v>
      </c>
      <c r="E87" s="68" t="n">
        <v>1311.64</v>
      </c>
    </row>
    <row r="88" ht="15" customHeight="1" s="41">
      <c r="A88" s="69" t="inlineStr">
        <is>
          <t>CK03</t>
        </is>
      </c>
      <c r="B88" s="69" t="n">
        <v>46300</v>
      </c>
      <c r="C88" s="69" t="n">
        <v>46306</v>
      </c>
      <c r="D88" s="76" t="n">
        <v>35.4</v>
      </c>
      <c r="E88" s="68" t="n">
        <v>1167.27</v>
      </c>
    </row>
    <row r="89" ht="15" customHeight="1" s="41">
      <c r="A89" s="69" t="inlineStr">
        <is>
          <t>CK04</t>
        </is>
      </c>
      <c r="B89" s="69" t="n">
        <v>46300</v>
      </c>
      <c r="C89" s="69" t="n">
        <v>46306</v>
      </c>
      <c r="D89" s="76" t="n">
        <v>20.6</v>
      </c>
      <c r="E89" s="68" t="n">
        <v>883.8</v>
      </c>
    </row>
    <row r="90" ht="15" customHeight="1" s="41">
      <c r="A90" s="69" t="inlineStr">
        <is>
          <t>ST01</t>
        </is>
      </c>
      <c r="B90" s="69" t="n">
        <v>46300</v>
      </c>
      <c r="C90" s="69" t="n">
        <v>46306</v>
      </c>
      <c r="D90" s="76" t="n">
        <v>42</v>
      </c>
      <c r="E90" s="68" t="n">
        <v>1592.52</v>
      </c>
    </row>
    <row r="91" ht="15" customHeight="1" s="41">
      <c r="A91" s="69" t="inlineStr">
        <is>
          <t>ST02</t>
        </is>
      </c>
      <c r="B91" s="69" t="n">
        <v>46300</v>
      </c>
      <c r="C91" s="69" t="n">
        <v>46306</v>
      </c>
      <c r="D91" s="76" t="n">
        <v>15.75</v>
      </c>
      <c r="E91" s="68" t="n">
        <v>594.4299999999999</v>
      </c>
    </row>
    <row r="92" ht="15" customHeight="1" s="41">
      <c r="A92" s="69" t="inlineStr">
        <is>
          <t>CK05</t>
        </is>
      </c>
      <c r="B92" s="69" t="n">
        <v>46300</v>
      </c>
      <c r="C92" s="69" t="n">
        <v>46306</v>
      </c>
      <c r="D92" s="76" t="n">
        <v>38.75</v>
      </c>
      <c r="E92" s="68" t="n">
        <v>1122.35</v>
      </c>
    </row>
    <row r="93" ht="15" customHeight="1" s="41">
      <c r="A93" s="69" t="inlineStr">
        <is>
          <t>CK06</t>
        </is>
      </c>
      <c r="B93" s="69" t="n">
        <v>46300</v>
      </c>
      <c r="C93" s="69" t="n">
        <v>46306</v>
      </c>
      <c r="D93" s="76" t="n">
        <v>22.8</v>
      </c>
      <c r="E93" s="68" t="n">
        <v>649.51</v>
      </c>
    </row>
    <row r="94" ht="15" customHeight="1" s="41">
      <c r="A94" s="69" t="inlineStr">
        <is>
          <t>CK07</t>
        </is>
      </c>
      <c r="B94" s="69" t="n">
        <v>46300</v>
      </c>
      <c r="C94" s="69" t="n">
        <v>46306</v>
      </c>
      <c r="D94" s="76" t="n">
        <v>30.4</v>
      </c>
      <c r="E94" s="68" t="n">
        <v>1214.81</v>
      </c>
    </row>
    <row r="95" ht="15" customHeight="1" s="41">
      <c r="A95" s="69" t="inlineStr">
        <is>
          <t>CK08</t>
        </is>
      </c>
      <c r="B95" s="69" t="n">
        <v>46300</v>
      </c>
      <c r="C95" s="69" t="n">
        <v>46306</v>
      </c>
      <c r="D95" s="76" t="n">
        <v>15.37</v>
      </c>
      <c r="E95" s="68" t="n">
        <v>602.34</v>
      </c>
    </row>
    <row r="96" ht="15" customHeight="1" s="41">
      <c r="A96" s="69" t="inlineStr">
        <is>
          <t>CK09</t>
        </is>
      </c>
      <c r="B96" s="69" t="n">
        <v>46300</v>
      </c>
      <c r="C96" s="69" t="n">
        <v>46306</v>
      </c>
      <c r="D96" s="76" t="n">
        <v>7.6</v>
      </c>
      <c r="E96" s="68" t="n">
        <v>318.9</v>
      </c>
    </row>
    <row r="97" ht="15" customHeight="1" s="41">
      <c r="A97" s="69" t="inlineStr">
        <is>
          <t>CK10</t>
        </is>
      </c>
      <c r="B97" s="69" t="n">
        <v>46300</v>
      </c>
      <c r="C97" s="69" t="n">
        <v>46306</v>
      </c>
      <c r="D97" s="76" t="n">
        <v>7.6</v>
      </c>
      <c r="E97" s="68" t="n">
        <v>318.9</v>
      </c>
    </row>
    <row r="98" ht="15" customHeight="1" s="41">
      <c r="A98" s="69" t="inlineStr">
        <is>
          <t>CK11</t>
        </is>
      </c>
      <c r="B98" s="69" t="n">
        <v>46300</v>
      </c>
      <c r="C98" s="69" t="n">
        <v>46306</v>
      </c>
      <c r="D98" s="76" t="n">
        <v>7.6</v>
      </c>
      <c r="E98" s="68" t="n">
        <v>318.9</v>
      </c>
    </row>
    <row r="99" ht="15" customHeight="1" s="41">
      <c r="A99" s="69" t="inlineStr">
        <is>
          <t>MT01</t>
        </is>
      </c>
      <c r="B99" s="69" t="n">
        <v>46300</v>
      </c>
      <c r="C99" s="69" t="n">
        <v>46306</v>
      </c>
      <c r="D99" s="76" t="n">
        <v>38.5</v>
      </c>
      <c r="E99" s="68" t="n">
        <v>1150.03</v>
      </c>
    </row>
    <row r="100" ht="15" customHeight="1" s="41">
      <c r="A100" s="69" t="inlineStr">
        <is>
          <t>MT02</t>
        </is>
      </c>
      <c r="B100" s="69" t="n">
        <v>46300</v>
      </c>
      <c r="C100" s="69" t="n">
        <v>46306</v>
      </c>
      <c r="D100" s="76" t="n">
        <v>12</v>
      </c>
      <c r="E100" s="68" t="n">
        <v>574.3200000000001</v>
      </c>
    </row>
    <row r="101" ht="15" customHeight="1" s="41">
      <c r="A101" s="69" t="inlineStr">
        <is>
          <t>SA01</t>
        </is>
      </c>
      <c r="B101" s="69" t="n">
        <v>46300</v>
      </c>
      <c r="C101" s="69" t="n">
        <v>46306</v>
      </c>
      <c r="D101" s="76" t="n">
        <v>40.33</v>
      </c>
      <c r="E101" s="68" t="n">
        <v>1650</v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16.xml><?xml version="1.0" encoding="utf-8"?>
<worksheet xmlns="http://schemas.openxmlformats.org/spreadsheetml/2006/main">
  <sheetPr filterMode="0">
    <outlinePr summaryBelow="1" summaryRight="1"/>
    <pageSetUpPr fitToPage="0"/>
  </sheetPr>
  <dimension ref="A1:N2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4" customWidth="1" style="40" min="1" max="14"/>
  </cols>
  <sheetData>
    <row r="1" ht="15" customHeight="1" s="41">
      <c r="A1" s="43" t="inlineStr">
        <is>
          <t>Drop-down lists used by the other sheets. The calculator ignores this sheet.</t>
        </is>
      </c>
    </row>
    <row r="3" ht="15" customHeight="1" s="41">
      <c r="A3" s="77" t="inlineStr">
        <is>
          <t>Employment type</t>
        </is>
      </c>
      <c r="B3" s="77" t="inlineStr">
        <is>
          <t>Level</t>
        </is>
      </c>
      <c r="C3" s="77" t="inlineStr">
        <is>
          <t>Arrangement</t>
        </is>
      </c>
      <c r="D3" s="77" t="inlineStr">
        <is>
          <t>Pay basis</t>
        </is>
      </c>
      <c r="E3" s="77" t="inlineStr">
        <is>
          <t>Yes/no</t>
        </is>
      </c>
      <c r="F3" s="77" t="inlineStr">
        <is>
          <t>Rule</t>
        </is>
      </c>
      <c r="G3" s="77" t="inlineStr">
        <is>
          <t>Days</t>
        </is>
      </c>
      <c r="H3" s="77" t="inlineStr">
        <is>
          <t>Driver</t>
        </is>
      </c>
      <c r="I3" s="77" t="inlineStr">
        <is>
          <t>Meal</t>
        </is>
      </c>
      <c r="J3" s="77" t="inlineStr">
        <is>
          <t>Kind</t>
        </is>
      </c>
      <c r="K3" s="77" t="inlineStr">
        <is>
          <t>Style</t>
        </is>
      </c>
      <c r="L3" s="77" t="inlineStr">
        <is>
          <t>Time off type</t>
        </is>
      </c>
      <c r="M3" s="77" t="inlineStr">
        <is>
          <t>Measure</t>
        </is>
      </c>
      <c r="N3" s="77" t="inlineStr">
        <is>
          <t>State</t>
        </is>
      </c>
    </row>
    <row r="4" ht="15" customHeight="1" s="41">
      <c r="A4" s="50" t="inlineStr">
        <is>
          <t>Full-time</t>
        </is>
      </c>
      <c r="B4" s="50" t="inlineStr">
        <is>
          <t>Introductory</t>
        </is>
      </c>
      <c r="C4" s="50" t="inlineStr">
        <is>
          <t>5×7.6</t>
        </is>
      </c>
      <c r="D4" s="50" t="inlineStr">
        <is>
          <t>Award</t>
        </is>
      </c>
      <c r="E4" s="50" t="inlineStr">
        <is>
          <t>yes</t>
        </is>
      </c>
      <c r="F4" s="50" t="inlineStr">
        <is>
          <t>Fixed</t>
        </is>
      </c>
      <c r="G4" s="50" t="inlineStr">
        <is>
          <t>Every day</t>
        </is>
      </c>
      <c r="H4" s="50" t="inlineStr">
        <is>
          <t>Occupied rooms</t>
        </is>
      </c>
      <c r="I4" s="50" t="inlineStr">
        <is>
          <t>Breakfast</t>
        </is>
      </c>
      <c r="J4" s="50" t="inlineStr">
        <is>
          <t>Restaurant</t>
        </is>
      </c>
      <c r="K4" s="50" t="inlineStr">
        <is>
          <t>Seated</t>
        </is>
      </c>
      <c r="L4" s="50" t="inlineStr">
        <is>
          <t>Annual leave</t>
        </is>
      </c>
      <c r="M4" s="50" t="inlineStr">
        <is>
          <t>Cost per occupied room</t>
        </is>
      </c>
      <c r="N4" s="50" t="inlineStr">
        <is>
          <t>ACT</t>
        </is>
      </c>
    </row>
    <row r="5" ht="15" customHeight="1" s="41">
      <c r="A5" s="50" t="inlineStr">
        <is>
          <t>Part-time</t>
        </is>
      </c>
      <c r="B5" s="50" t="inlineStr">
        <is>
          <t>Level 1</t>
        </is>
      </c>
      <c r="C5" s="50" t="inlineStr">
        <is>
          <t>4×8+1×6</t>
        </is>
      </c>
      <c r="D5" s="50" t="inlineStr">
        <is>
          <t>Salary</t>
        </is>
      </c>
      <c r="E5" s="50" t="inlineStr">
        <is>
          <t>no</t>
        </is>
      </c>
      <c r="F5" s="50" t="inlineStr">
        <is>
          <t>Flex</t>
        </is>
      </c>
      <c r="G5" s="50" t="inlineStr">
        <is>
          <t>Mon–Fri</t>
        </is>
      </c>
      <c r="H5" s="50" t="inlineStr">
        <is>
          <t>Occupancy %</t>
        </is>
      </c>
      <c r="I5" s="50" t="inlineStr">
        <is>
          <t>Lunch</t>
        </is>
      </c>
      <c r="J5" s="50" t="inlineStr">
        <is>
          <t>Bar</t>
        </is>
      </c>
      <c r="K5" s="50" t="inlineStr">
        <is>
          <t>Buffet</t>
        </is>
      </c>
      <c r="L5" s="50" t="inlineStr">
        <is>
          <t>Personal leave</t>
        </is>
      </c>
      <c r="M5" s="50" t="inlineStr">
        <is>
          <t>Hours per occupied room</t>
        </is>
      </c>
      <c r="N5" s="50" t="inlineStr">
        <is>
          <t>NSW</t>
        </is>
      </c>
    </row>
    <row r="6" ht="15" customHeight="1" s="41">
      <c r="A6" s="50" t="inlineStr">
        <is>
          <t>Casual</t>
        </is>
      </c>
      <c r="B6" s="50" t="inlineStr">
        <is>
          <t>Level 2</t>
        </is>
      </c>
      <c r="C6" s="50" t="inlineStr">
        <is>
          <t>4×9.5</t>
        </is>
      </c>
      <c r="F6" s="50" t="inlineStr">
        <is>
          <t>Ratio</t>
        </is>
      </c>
      <c r="G6" s="50" t="inlineStr">
        <is>
          <t>Sat–Sun</t>
        </is>
      </c>
      <c r="H6" s="50" t="inlineStr">
        <is>
          <t>Arrivals</t>
        </is>
      </c>
      <c r="I6" s="50" t="inlineStr">
        <is>
          <t>Dinner</t>
        </is>
      </c>
      <c r="J6" s="50" t="inlineStr">
        <is>
          <t>Café</t>
        </is>
      </c>
      <c r="K6" s="50" t="inlineStr">
        <is>
          <t>Cocktail</t>
        </is>
      </c>
      <c r="L6" s="50" t="inlineStr">
        <is>
          <t>Unavailable</t>
        </is>
      </c>
      <c r="M6" s="50" t="inlineStr">
        <is>
          <t>Labour % of revenue</t>
        </is>
      </c>
      <c r="N6" s="50" t="inlineStr">
        <is>
          <t>NT</t>
        </is>
      </c>
    </row>
    <row r="7" ht="15" customHeight="1" s="41">
      <c r="B7" s="50" t="inlineStr">
        <is>
          <t>Level 3</t>
        </is>
      </c>
      <c r="C7" s="50" t="inlineStr">
        <is>
          <t>76 per fortnight</t>
        </is>
      </c>
      <c r="F7" s="50" t="inlineStr">
        <is>
          <t>Room cleaning</t>
        </is>
      </c>
      <c r="G7" s="50" t="inlineStr">
        <is>
          <t>Event days</t>
        </is>
      </c>
      <c r="H7" s="50" t="inlineStr">
        <is>
          <t>Departures</t>
        </is>
      </c>
      <c r="I7" s="50" t="inlineStr">
        <is>
          <t>All day</t>
        </is>
      </c>
      <c r="J7" s="50" t="inlineStr">
        <is>
          <t>Room service</t>
        </is>
      </c>
      <c r="K7" s="50" t="inlineStr">
        <is>
          <t>Meeting</t>
        </is>
      </c>
      <c r="L7" s="50" t="inlineStr">
        <is>
          <t>Other leave</t>
        </is>
      </c>
      <c r="M7" s="50" t="inlineStr">
        <is>
          <t>Labour % of rooms revenue</t>
        </is>
      </c>
      <c r="N7" s="50" t="inlineStr">
        <is>
          <t>QLD</t>
        </is>
      </c>
    </row>
    <row r="8" ht="15" customHeight="1" s="41">
      <c r="B8" s="50" t="inlineStr">
        <is>
          <t>Level 4</t>
        </is>
      </c>
      <c r="C8" s="50" t="inlineStr">
        <is>
          <t>152 over 4 weeks</t>
        </is>
      </c>
      <c r="G8" s="50" t="inlineStr">
        <is>
          <t>Mon</t>
        </is>
      </c>
      <c r="H8" s="50" t="inlineStr">
        <is>
          <t>Arrivals + departures</t>
        </is>
      </c>
      <c r="J8" s="50" t="inlineStr">
        <is>
          <t>Club lounge</t>
        </is>
      </c>
      <c r="M8" s="50" t="inlineStr">
        <is>
          <t>Labour % of food revenue</t>
        </is>
      </c>
      <c r="N8" s="50" t="inlineStr">
        <is>
          <t>SA</t>
        </is>
      </c>
    </row>
    <row r="9" ht="15" customHeight="1" s="41">
      <c r="B9" s="50" t="inlineStr">
        <is>
          <t>Level 5</t>
        </is>
      </c>
      <c r="G9" s="50" t="inlineStr">
        <is>
          <t>Tue</t>
        </is>
      </c>
      <c r="H9" s="50" t="inlineStr">
        <is>
          <t>Stayovers</t>
        </is>
      </c>
      <c r="J9" s="50" t="inlineStr">
        <is>
          <t>Banquets</t>
        </is>
      </c>
      <c r="M9" s="50" t="inlineStr">
        <is>
          <t>Arrivals and departures per reception hour</t>
        </is>
      </c>
      <c r="N9" s="50" t="inlineStr">
        <is>
          <t>TAS</t>
        </is>
      </c>
    </row>
    <row r="10" ht="15" customHeight="1" s="41">
      <c r="B10" s="50" t="inlineStr">
        <is>
          <t>Level 6</t>
        </is>
      </c>
      <c r="G10" s="50" t="inlineStr">
        <is>
          <t>Wed</t>
        </is>
      </c>
      <c r="H10" s="50" t="inlineStr">
        <is>
          <t>Rooms cleaned</t>
        </is>
      </c>
      <c r="J10" s="50" t="inlineStr">
        <is>
          <t>Other</t>
        </is>
      </c>
      <c r="M10" s="50" t="inlineStr">
        <is>
          <t>Rooms cleaned per attendant shift</t>
        </is>
      </c>
      <c r="N10" s="50" t="inlineStr">
        <is>
          <t>VIC</t>
        </is>
      </c>
    </row>
    <row r="11" ht="15" customHeight="1" s="41">
      <c r="G11" s="50" t="inlineStr">
        <is>
          <t>Thu</t>
        </is>
      </c>
      <c r="H11" s="50" t="inlineStr">
        <is>
          <t>Breakfast covers</t>
        </is>
      </c>
      <c r="M11" s="50" t="inlineStr">
        <is>
          <t>Minutes per room cleaned</t>
        </is>
      </c>
      <c r="N11" s="50" t="inlineStr">
        <is>
          <t>WA</t>
        </is>
      </c>
    </row>
    <row r="12" ht="15" customHeight="1" s="41">
      <c r="G12" s="50" t="inlineStr">
        <is>
          <t>Fri</t>
        </is>
      </c>
      <c r="H12" s="50" t="inlineStr">
        <is>
          <t>Lunch covers</t>
        </is>
      </c>
      <c r="M12" s="50" t="inlineStr">
        <is>
          <t>Covers per labour hour</t>
        </is>
      </c>
    </row>
    <row r="13" ht="15" customHeight="1" s="41">
      <c r="G13" s="50" t="inlineStr">
        <is>
          <t>Sat</t>
        </is>
      </c>
      <c r="H13" s="50" t="inlineStr">
        <is>
          <t>Dinner covers</t>
        </is>
      </c>
      <c r="M13" s="50" t="inlineStr">
        <is>
          <t>Cost per cover</t>
        </is>
      </c>
    </row>
    <row r="14" ht="15" customHeight="1" s="41">
      <c r="G14" s="50" t="inlineStr">
        <is>
          <t>Sun</t>
        </is>
      </c>
      <c r="H14" s="50" t="inlineStr">
        <is>
          <t>All-day covers</t>
        </is>
      </c>
      <c r="M14" s="50" t="inlineStr">
        <is>
          <t>Revenue per labour hour</t>
        </is>
      </c>
    </row>
    <row r="15" ht="15" customHeight="1" s="41">
      <c r="G15" s="50" t="inlineStr">
        <is>
          <t>Fri–Sat</t>
        </is>
      </c>
      <c r="H15" s="50" t="inlineStr">
        <is>
          <t>Event guests</t>
        </is>
      </c>
    </row>
    <row r="16" ht="15" customHeight="1" s="41">
      <c r="G16" s="50" t="inlineStr">
        <is>
          <t>Wed–Sun</t>
        </is>
      </c>
      <c r="H16" s="50" t="inlineStr">
        <is>
          <t>Seated guests</t>
        </is>
      </c>
    </row>
    <row r="17" ht="15" customHeight="1" s="41">
      <c r="G17" s="50" t="inlineStr">
        <is>
          <t>Thu–Sat</t>
        </is>
      </c>
      <c r="H17" s="50" t="inlineStr">
        <is>
          <t>Buffet guests</t>
        </is>
      </c>
    </row>
    <row r="18" ht="15" customHeight="1" s="41">
      <c r="H18" s="50" t="inlineStr">
        <is>
          <t>Cocktail guests</t>
        </is>
      </c>
    </row>
    <row r="19" ht="15" customHeight="1" s="41">
      <c r="H19" s="50" t="inlineStr">
        <is>
          <t>Meeting guests</t>
        </is>
      </c>
    </row>
    <row r="20" ht="15" customHeight="1" s="41">
      <c r="H20" s="50" t="inlineStr">
        <is>
          <t>Dinner covers + event guests</t>
        </is>
      </c>
    </row>
    <row r="21" ht="15" customHeight="1" s="41">
      <c r="H21" s="50" t="inlineStr">
        <is>
          <t>Outlet revenue</t>
        </is>
      </c>
    </row>
    <row r="22" ht="15" customHeight="1" s="41">
      <c r="H22" s="50" t="inlineStr">
        <is>
          <t>Food revenue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2026-10-12T10:18:21Z</dcterms:created>
  <dcterms:modified xmlns:dcterms="http://purl.org/dc/terms/" xmlns:xsi="http://www.w3.org/2001/XMLSchema-instance" xsi:type="dcterms:W3CDTF">2026-10-12T19:10:21Z</dcterms:modified>
  <cp:revision>0</cp:revision>
</cp:coreProperties>
</file>